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k_saitoh/Downloads/"/>
    </mc:Choice>
  </mc:AlternateContent>
  <xr:revisionPtr revIDLastSave="0" documentId="13_ncr:1_{6126B85C-B5DB-9944-B871-51751384BC36}" xr6:coauthVersionLast="47" xr6:coauthVersionMax="47" xr10:uidLastSave="{00000000-0000-0000-0000-000000000000}"/>
  <bookViews>
    <workbookView xWindow="-1300" yWindow="-20160" windowWidth="31860" windowHeight="19420" xr2:uid="{00000000-000D-0000-FFFF-FFFF00000000}"/>
  </bookViews>
  <sheets>
    <sheet name=" 試験観点マトリクス" sheetId="1" r:id="rId1"/>
    <sheet name=" 試験観点(2.0) " sheetId="2" state="hidden" r:id="rId2"/>
    <sheet name="試験計画書(マイルストーン)" sheetId="3" state="hidden" r:id="rId3"/>
    <sheet name="試験計画書(Hotfix) " sheetId="4" state="hidden" r:id="rId4"/>
    <sheet name=" 試験観点(1.9)" sheetId="5" state="hidden" r:id="rId5"/>
    <sheet name="試験計画_work" sheetId="6" state="hidden" r:id="rId6"/>
    <sheet name="ユーザーインターフェースチェックリスト" sheetId="7" r:id="rId7"/>
    <sheet name="アクセシビリティチェックリスト" sheetId="8" r:id="rId8"/>
  </sheets>
  <definedNames>
    <definedName name="_xlnm._FilterDatabase" localSheetId="4" hidden="1">' 試験観点(1.9)'!$J$7:$N$150</definedName>
    <definedName name="_xlnm._FilterDatabase" localSheetId="1" hidden="1">' 試験観点(2.0) '!$J$7:$N$152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E150" i="5" l="1"/>
  <c r="FE149" i="5"/>
  <c r="FE148" i="5"/>
  <c r="FE147" i="5"/>
  <c r="FE146" i="5"/>
  <c r="FE145" i="5"/>
  <c r="FE144" i="5"/>
  <c r="FE143" i="5"/>
  <c r="FE142" i="5"/>
  <c r="F142" i="5"/>
  <c r="F141" i="5"/>
  <c r="FE140" i="5"/>
  <c r="F140" i="5"/>
  <c r="FE139" i="5"/>
  <c r="F139" i="5"/>
  <c r="FE138" i="5"/>
  <c r="F138" i="5"/>
  <c r="FE137" i="5"/>
  <c r="F137" i="5"/>
  <c r="FE136" i="5"/>
  <c r="FE135" i="5"/>
  <c r="FE134" i="5"/>
  <c r="FE133" i="5"/>
  <c r="FE132" i="5"/>
  <c r="FE131" i="5"/>
  <c r="FE130" i="5"/>
  <c r="FE129" i="5"/>
  <c r="FE128" i="5"/>
  <c r="FE127" i="5"/>
  <c r="FE126" i="5"/>
  <c r="FE125" i="5"/>
  <c r="FE124" i="5"/>
  <c r="FE123" i="5"/>
  <c r="FE122" i="5"/>
  <c r="FE121" i="5"/>
  <c r="FE120" i="5"/>
  <c r="FE119" i="5"/>
  <c r="FE118" i="5"/>
  <c r="FE117" i="5"/>
  <c r="FE116" i="5"/>
  <c r="FE115" i="5"/>
  <c r="FE114" i="5"/>
  <c r="FE113" i="5"/>
  <c r="FE112" i="5"/>
  <c r="FE111" i="5"/>
  <c r="FE110" i="5"/>
  <c r="FE109" i="5"/>
  <c r="FE107" i="5"/>
  <c r="FE106" i="5"/>
  <c r="FE105" i="5"/>
  <c r="FE104" i="5"/>
  <c r="FE101" i="5"/>
  <c r="FE100" i="5"/>
  <c r="FE99" i="5"/>
  <c r="FE98" i="5"/>
  <c r="FE97" i="5"/>
  <c r="FE96" i="5"/>
  <c r="FE95" i="5"/>
  <c r="FE94" i="5"/>
  <c r="FE91" i="5"/>
  <c r="FE90" i="5"/>
  <c r="FE88" i="5"/>
  <c r="FE87" i="5"/>
  <c r="FE86" i="5"/>
  <c r="FE85" i="5"/>
  <c r="FE84" i="5"/>
  <c r="FE83" i="5"/>
  <c r="FE82" i="5"/>
  <c r="FE81" i="5"/>
  <c r="FE80" i="5"/>
  <c r="FE79" i="5"/>
  <c r="FE78" i="5"/>
  <c r="FE77" i="5"/>
  <c r="FE76" i="5"/>
  <c r="FE74" i="5"/>
  <c r="FE73" i="5"/>
  <c r="FE72" i="5"/>
  <c r="FE71" i="5"/>
  <c r="FE70" i="5"/>
  <c r="FE69" i="5"/>
  <c r="FE68" i="5"/>
  <c r="FE67" i="5"/>
  <c r="FE66" i="5"/>
  <c r="FE65" i="5"/>
  <c r="FE64" i="5"/>
  <c r="N64" i="5"/>
  <c r="FE63" i="5"/>
  <c r="FE62" i="5"/>
  <c r="FE61" i="5"/>
  <c r="FE60" i="5"/>
  <c r="FE59" i="5"/>
  <c r="F59" i="5"/>
  <c r="FE58" i="5"/>
  <c r="FE57" i="5"/>
  <c r="FE56" i="5"/>
  <c r="FE55" i="5"/>
  <c r="FE54" i="5"/>
  <c r="FE53" i="5"/>
  <c r="FE52" i="5"/>
  <c r="FE51" i="5"/>
  <c r="FE49" i="5"/>
  <c r="FE48" i="5"/>
  <c r="FE47" i="5"/>
  <c r="FE45" i="5"/>
  <c r="FE44" i="5"/>
  <c r="FE43" i="5"/>
  <c r="FE42" i="5"/>
  <c r="FE41" i="5"/>
  <c r="FE38" i="5"/>
  <c r="FE37" i="5"/>
  <c r="FE36" i="5"/>
  <c r="FE35" i="5"/>
  <c r="FE34" i="5"/>
  <c r="FE33" i="5"/>
  <c r="FE32" i="5"/>
  <c r="FE31" i="5"/>
  <c r="FE30" i="5"/>
  <c r="FE29" i="5"/>
  <c r="FE28" i="5"/>
  <c r="FE27" i="5"/>
  <c r="FE22" i="5"/>
  <c r="FE21" i="5"/>
  <c r="FE20" i="5"/>
  <c r="FE19" i="5"/>
  <c r="FE18" i="5"/>
  <c r="FE15" i="5"/>
  <c r="FE14" i="5"/>
  <c r="FE11" i="5"/>
  <c r="FE10" i="5"/>
  <c r="FE9" i="5"/>
  <c r="FE8" i="5"/>
  <c r="FE7" i="5" s="1"/>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M7" i="5"/>
  <c r="L7" i="5"/>
  <c r="K7" i="5"/>
  <c r="J7" i="5"/>
  <c r="M6" i="5"/>
  <c r="L6" i="5"/>
  <c r="K6" i="5"/>
  <c r="J6" i="5"/>
  <c r="I6" i="5"/>
  <c r="H6" i="5"/>
  <c r="G6" i="5"/>
  <c r="H37" i="4"/>
  <c r="G37" i="4"/>
  <c r="F37" i="4"/>
  <c r="H36" i="4"/>
  <c r="G36" i="4"/>
  <c r="F36" i="4"/>
  <c r="H35" i="4"/>
  <c r="G35" i="4"/>
  <c r="F35" i="4"/>
  <c r="H34" i="4"/>
  <c r="G34" i="4"/>
  <c r="F34" i="4"/>
  <c r="H33" i="4"/>
  <c r="G33" i="4"/>
  <c r="F33" i="4"/>
  <c r="H27" i="4"/>
  <c r="G27" i="4"/>
  <c r="F27" i="4"/>
  <c r="FE152" i="2"/>
  <c r="FE151" i="2"/>
  <c r="FE149" i="2"/>
  <c r="FE148" i="2"/>
  <c r="FE147" i="2"/>
  <c r="FE146" i="2"/>
  <c r="FE145" i="2"/>
  <c r="FE144" i="2"/>
  <c r="FE143" i="2"/>
  <c r="F143" i="2"/>
  <c r="F142" i="2"/>
  <c r="FE141" i="2"/>
  <c r="F141" i="2"/>
  <c r="FE140" i="2"/>
  <c r="F140" i="2"/>
  <c r="FE139" i="2"/>
  <c r="F139" i="2"/>
  <c r="FE138" i="2"/>
  <c r="F138" i="2"/>
  <c r="FE137" i="2"/>
  <c r="FE136" i="2"/>
  <c r="FE135" i="2"/>
  <c r="FE134" i="2"/>
  <c r="FE133" i="2"/>
  <c r="FE132" i="2"/>
  <c r="FE131" i="2"/>
  <c r="FE130" i="2"/>
  <c r="FE129" i="2"/>
  <c r="FE128" i="2"/>
  <c r="FE127" i="2"/>
  <c r="FE126" i="2"/>
  <c r="FE125" i="2"/>
  <c r="FE124" i="2"/>
  <c r="FE123" i="2"/>
  <c r="FE122" i="2"/>
  <c r="FE121" i="2"/>
  <c r="FE120" i="2"/>
  <c r="FE119" i="2"/>
  <c r="FE118" i="2"/>
  <c r="FE117" i="2"/>
  <c r="FE116" i="2"/>
  <c r="FE115" i="2"/>
  <c r="FE114" i="2"/>
  <c r="FE113" i="2"/>
  <c r="FE112" i="2"/>
  <c r="FE111" i="2"/>
  <c r="FE110" i="2"/>
  <c r="FE108" i="2"/>
  <c r="FE107" i="2"/>
  <c r="FE106" i="2"/>
  <c r="FE105" i="2"/>
  <c r="FE102" i="2"/>
  <c r="FE101" i="2"/>
  <c r="FE100" i="2"/>
  <c r="FE99" i="2"/>
  <c r="FE98" i="2"/>
  <c r="FE97" i="2"/>
  <c r="FE96" i="2"/>
  <c r="FE95" i="2"/>
  <c r="FE92" i="2"/>
  <c r="FE91" i="2"/>
  <c r="FE89" i="2"/>
  <c r="FE88" i="2"/>
  <c r="FE87" i="2"/>
  <c r="FE86" i="2"/>
  <c r="FE85" i="2"/>
  <c r="FE84" i="2"/>
  <c r="FE83" i="2"/>
  <c r="FE82" i="2"/>
  <c r="FE81" i="2"/>
  <c r="FE80" i="2"/>
  <c r="FE79" i="2"/>
  <c r="FE78" i="2"/>
  <c r="FE77" i="2"/>
  <c r="FE75" i="2"/>
  <c r="FE74" i="2"/>
  <c r="FE73" i="2"/>
  <c r="FE72" i="2"/>
  <c r="FE71" i="2"/>
  <c r="FE70" i="2"/>
  <c r="FE69" i="2"/>
  <c r="FE68" i="2"/>
  <c r="FE67" i="2"/>
  <c r="FE66" i="2"/>
  <c r="FE65" i="2"/>
  <c r="FE64" i="2"/>
  <c r="N64" i="2"/>
  <c r="FE63" i="2"/>
  <c r="FE62" i="2"/>
  <c r="FE61" i="2"/>
  <c r="FE60" i="2"/>
  <c r="FE59" i="2"/>
  <c r="F59" i="2"/>
  <c r="FE58" i="2"/>
  <c r="FE57" i="2"/>
  <c r="FE56" i="2"/>
  <c r="FE55" i="2"/>
  <c r="FE54" i="2"/>
  <c r="FE53" i="2"/>
  <c r="FE52" i="2"/>
  <c r="FE51" i="2"/>
  <c r="FE49" i="2"/>
  <c r="FE48" i="2"/>
  <c r="FE47" i="2"/>
  <c r="FE45" i="2"/>
  <c r="FE44" i="2"/>
  <c r="FE43" i="2"/>
  <c r="FE42" i="2"/>
  <c r="FE41" i="2"/>
  <c r="FE38" i="2"/>
  <c r="FE37" i="2"/>
  <c r="FE36" i="2"/>
  <c r="FE35" i="2"/>
  <c r="FE34" i="2"/>
  <c r="FE33" i="2"/>
  <c r="FE32" i="2"/>
  <c r="FE31" i="2"/>
  <c r="FE30" i="2"/>
  <c r="FE29" i="2"/>
  <c r="FE28" i="2"/>
  <c r="FE27" i="2"/>
  <c r="FE22" i="2"/>
  <c r="FE21" i="2"/>
  <c r="FE20" i="2"/>
  <c r="FE19" i="2"/>
  <c r="FE18" i="2"/>
  <c r="FE15" i="2"/>
  <c r="FE14" i="2"/>
  <c r="FE11" i="2"/>
  <c r="FE10" i="2"/>
  <c r="FE9" i="2"/>
  <c r="FE7" i="2" s="1"/>
  <c r="FE8"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M7" i="2"/>
  <c r="L7" i="2"/>
  <c r="K7" i="2"/>
  <c r="J7" i="2"/>
  <c r="M6" i="2"/>
  <c r="L6" i="2"/>
  <c r="K6" i="2"/>
  <c r="J6" i="2"/>
  <c r="I6" i="2"/>
  <c r="H6" i="2"/>
  <c r="G6" i="2"/>
</calcChain>
</file>

<file path=xl/sharedStrings.xml><?xml version="1.0" encoding="utf-8"?>
<sst xmlns="http://schemas.openxmlformats.org/spreadsheetml/2006/main" count="2171" uniqueCount="670">
  <si>
    <t>大分類</t>
  </si>
  <si>
    <t>中分類</t>
  </si>
  <si>
    <t>小分類</t>
  </si>
  <si>
    <t>内容</t>
  </si>
  <si>
    <t>プロダクト区分</t>
  </si>
  <si>
    <t>詳細/備考など</t>
  </si>
  <si>
    <t>画面</t>
  </si>
  <si>
    <t>バッチ</t>
  </si>
  <si>
    <t>API</t>
  </si>
  <si>
    <t>単体</t>
  </si>
  <si>
    <t>結合</t>
  </si>
  <si>
    <t>総合</t>
  </si>
  <si>
    <t>試験実施環境
①：ローカル環境
②：開発環境
③：ステージング環境</t>
  </si>
  <si>
    <t>機能（正常系）</t>
  </si>
  <si>
    <t>基本機能</t>
  </si>
  <si>
    <t>画面遷移</t>
  </si>
  <si>
    <t>全画面遷移パターン</t>
  </si>
  <si>
    <t>◯</t>
  </si>
  <si>
    <t>②</t>
  </si>
  <si>
    <t>③</t>
  </si>
  <si>
    <t>実行可能な全ての画面遷移を確認する</t>
  </si>
  <si>
    <t>戻る、キャンセル画面遷移</t>
  </si>
  <si>
    <t>戻る、キャンセルボタンが正しく設定されていること。キャンセルすると変更中のデータが破棄されること</t>
  </si>
  <si>
    <t>入出力</t>
  </si>
  <si>
    <t>画面初期表示/画面出力</t>
  </si>
  <si>
    <t>表示項目の確認（該当のパターンに対応した項目（表示項目、入力項目、固定文言）が過不足なく表示されること）</t>
  </si>
  <si>
    <t>入力チェック</t>
  </si>
  <si>
    <t>設定した入力チェックが正しく実施されること</t>
  </si>
  <si>
    <t>API出力</t>
  </si>
  <si>
    <t>適切なレスポンスを返却すること</t>
  </si>
  <si>
    <t>API入力チェック</t>
  </si>
  <si>
    <t>APIへのリクエストを受け取った時に適切に入力チェックしていること</t>
  </si>
  <si>
    <t>オペレーションパターン</t>
  </si>
  <si>
    <t>追加、削除、更新等の全てのオペレーションパターン</t>
  </si>
  <si>
    <t>テーブル更新パターン</t>
  </si>
  <si>
    <t>DB更新パターン毎のDB確認</t>
  </si>
  <si>
    <t>検索サーバ利用パターン
（Elasticsearch）</t>
  </si>
  <si>
    <t>検索インデックス更新パターン毎のインデックス確認</t>
  </si>
  <si>
    <t>キャッシュサーバ利用パターン
（Redis, Memcached）</t>
  </si>
  <si>
    <t>Redisなどのキャッシュサーバ更新確認</t>
  </si>
  <si>
    <t>ファイル更新パターン</t>
  </si>
  <si>
    <t>ファイルを更新するパターンごとに正しく保存されること</t>
  </si>
  <si>
    <t>検索条件パターン</t>
  </si>
  <si>
    <t>想定される検索条件での組み合わせで正しい検索結果が表示されること</t>
  </si>
  <si>
    <t>一覧表示/ソート順</t>
  </si>
  <si>
    <t>一覧表示される画面で正しくソート順が指定されていること</t>
  </si>
  <si>
    <t>アップロードファイルパターン</t>
  </si>
  <si>
    <t>ファイルアップロードの組み合わせ。ファイルの内容によるパターンも確認すること</t>
  </si>
  <si>
    <t>ダウンロードファイルパターン</t>
  </si>
  <si>
    <t>ダウンンロードファイルの組み合わせ。ファイルの内容も確認すること</t>
  </si>
  <si>
    <t>ダウンロードファイル圧縮ファイル解凍</t>
  </si>
  <si>
    <t>圧縮ファイルを解凍し、フォルダ構成、ファイル数、ファイルの内容やプロパティ設定が正しいことを確認する</t>
  </si>
  <si>
    <t>インポートファイルパターン
（インポートによる一括登録）</t>
  </si>
  <si>
    <t>インポートフォーマットに記入した項目が仕様通りにチェックされ、正しく登録できることを確認する</t>
  </si>
  <si>
    <t>エクスポートファイルパターン
（インポートファイルのエクスポート）</t>
  </si>
  <si>
    <t>エクスポートフォーマットに記入した項目が仕様通りに正しく出力されることを確認する</t>
  </si>
  <si>
    <t>ファイル出力</t>
  </si>
  <si>
    <t>ファイル出力仕様に準じて仕様通り出力されることを確認する。</t>
  </si>
  <si>
    <t>データベース操作</t>
  </si>
  <si>
    <t>対象テーブルの各カラムへの追加、更新</t>
  </si>
  <si>
    <t>仕様通りにテーブルの各カラムを更新していることを確認する</t>
  </si>
  <si>
    <t>データ登録、更新、削除</t>
  </si>
  <si>
    <t>データベースを正しく更新していること</t>
  </si>
  <si>
    <t>データ取得、ソート順指定</t>
  </si>
  <si>
    <t>データ取得時の取得内容、ソート表示でデータベース内のデータを過不足なく取得していることを確認</t>
  </si>
  <si>
    <t>その他</t>
  </si>
  <si>
    <t>ビュー、トリガーなどの動作をデータベースの内容と画面表示を確認する</t>
  </si>
  <si>
    <t>ファイル操作</t>
  </si>
  <si>
    <t>対象ファイル形式、記入ルールチェック</t>
  </si>
  <si>
    <t>対象ファイルからのデータ取得</t>
  </si>
  <si>
    <t>対象ファイルへのデータ追加・更新・削除</t>
  </si>
  <si>
    <t>対象ファイルが存在する/しない場合の処理</t>
  </si>
  <si>
    <t>メール送信</t>
  </si>
  <si>
    <t>メールキュー登録</t>
  </si>
  <si>
    <t>メールキューに正しく登録されていることを確認する</t>
  </si>
  <si>
    <t>送信確認</t>
  </si>
  <si>
    <t>正しくメール送信されていることを確認する</t>
  </si>
  <si>
    <t>メール本文内容（メール言語）</t>
  </si>
  <si>
    <t>仕様通りにメール本文が指定のメール言語で表示されていることを確認する</t>
  </si>
  <si>
    <t>メール変数（システム既定）</t>
  </si>
  <si>
    <t>システム既定のメール変数が正しい表示仕様でメール件名、本文に出力されていることを確認する</t>
  </si>
  <si>
    <t>メール変数の出力（ユーザー追加）</t>
  </si>
  <si>
    <t>ユーザーが追加したメール変数が正しい表示仕様でメール件名、本文に出力されていることを確認する</t>
  </si>
  <si>
    <t>本文にリンク、WEB画面遷移</t>
  </si>
  <si>
    <t>全てのリンクが想定画面に遷移できること</t>
  </si>
  <si>
    <t>HTMLメール、画像等の表示</t>
  </si>
  <si>
    <t>正しくHTML表示されていることを確認</t>
  </si>
  <si>
    <t>・メールヘッダー
 -TO、From、Sender、ReturnPath等
 -エンコード等</t>
  </si>
  <si>
    <t>全てのメールヘッダーが正しく設定されていること。メールがスパム扱いされない設定であることを確認</t>
  </si>
  <si>
    <t>送信エラー時の動作、リカバリ</t>
  </si>
  <si>
    <t>エラーメール送信先等</t>
  </si>
  <si>
    <t>アクセス制限/認証</t>
  </si>
  <si>
    <t>ログインチェック</t>
  </si>
  <si>
    <t>ログインを許可するアカウントのみログインできること</t>
  </si>
  <si>
    <t>ログイン時の画面遷移</t>
  </si>
  <si>
    <t>各ログイン状態（ログイン前、ログイン失敗、ログイン成功）</t>
  </si>
  <si>
    <t>各ログイン状態でのアクセス制限画面へのアクセス</t>
  </si>
  <si>
    <t>ログインアカウントの複数のロール（権限）付与時の動作</t>
  </si>
  <si>
    <t>権限の異なるアカウントでのアクセス</t>
  </si>
  <si>
    <t>全ての画面でアクセス制限されること</t>
  </si>
  <si>
    <t>アクセス制限画面へのURL直接アクセス
（ロール単位）</t>
  </si>
  <si>
    <t>日付</t>
  </si>
  <si>
    <t>期間の境界（開始日当日、終了日当日）</t>
  </si>
  <si>
    <t>期間によりアクセス制限を変更する場合のアクセス</t>
  </si>
  <si>
    <t>開始日終了日が同一日</t>
  </si>
  <si>
    <t>想定した時間内のアクセス</t>
  </si>
  <si>
    <t>日、月、年、年度またぎ時の動作</t>
  </si>
  <si>
    <t>日程による使用制限、日程計算での各年月日のまたぎ時の動作</t>
  </si>
  <si>
    <t>閏年時の動作</t>
  </si>
  <si>
    <t>閏年での日程計算、など</t>
  </si>
  <si>
    <t>状態遷移</t>
  </si>
  <si>
    <t>アカウントの状態による画面遷移、表示項目</t>
  </si>
  <si>
    <t>登録データの状態による画面遷移、表示項目</t>
  </si>
  <si>
    <t>設定保持/変更/反映</t>
  </si>
  <si>
    <t>設定機能の設定値による動作</t>
  </si>
  <si>
    <t>設定機能の設定値変更</t>
  </si>
  <si>
    <t>ユーザーインターフェース</t>
  </si>
  <si>
    <t>別紙「ユーザーインターフェースチェックリスト」</t>
  </si>
  <si>
    <t>△</t>
  </si>
  <si>
    <t>結合試験でチェックリスト確認</t>
  </si>
  <si>
    <t>URLパラメータチェック</t>
  </si>
  <si>
    <t>パラメータ値の全組合せ</t>
  </si>
  <si>
    <t>パラメータ順番の変更</t>
  </si>
  <si>
    <t>パラメータなし</t>
  </si>
  <si>
    <t>パラメータに範囲外の値を指定</t>
  </si>
  <si>
    <t>レスポンス/プロトコルヘッダチェック</t>
  </si>
  <si>
    <t xml:space="preserve">・HTTPヘッダ、SMTPヘッダなどで不必要なヘッダを付加していないかを確認
・ヘッダ内で不要な情報の付加をしていないかを確認
・オプションヘッダの場合、そのヘッダがファイアウォールで削除された場合の動作確認
</t>
  </si>
  <si>
    <t>セッションタイムアウト</t>
  </si>
  <si>
    <t>セッションタイムアウト後の動作を確認する</t>
  </si>
  <si>
    <t>アクセシビリティ</t>
  </si>
  <si>
    <t>別紙「アクセシビリティチェックリスト」</t>
  </si>
  <si>
    <t>新規開発、リニューアル時は必須</t>
  </si>
  <si>
    <t>機能（異常系）</t>
  </si>
  <si>
    <t>DB接続不可</t>
  </si>
  <si>
    <t>DB接続不可時の動作を確認する。</t>
  </si>
  <si>
    <t>他システム接続不可</t>
  </si>
  <si>
    <t>・サーバ接続不可時の動作を確認。
　- 応答なし(タイムアウト)
　- パラメータ異常
　- システムエラー</t>
  </si>
  <si>
    <t>他システムが正常動作しない場合に想定通りに動作すること</t>
  </si>
  <si>
    <t>ファイルシステムエラー</t>
  </si>
  <si>
    <t>ファイルシステムエラー時の動作を確認する</t>
  </si>
  <si>
    <t>処理中のネットワーク断</t>
  </si>
  <si>
    <t>・ユーザ側でのキャンセルによる処理（特にアップロード、ダウンロード）中断時の動作、およびその後の動作確認。
・回線断による処理（特にアップロード、ダウンロード）中断時の動作、およびその後の動作確認。
※リソース解放漏れがないかの確認も場合によっては必要</t>
  </si>
  <si>
    <t>メール送信不可</t>
  </si>
  <si>
    <t>メールサーバ接続不可時の動作を確認する。
メールアドレス不正時に、エラーメールがシステム管理メールアドレス宛に送信されるかを確認する。</t>
  </si>
  <si>
    <t>機能（組合せ）</t>
  </si>
  <si>
    <t>同時操作</t>
  </si>
  <si>
    <t>セッション</t>
  </si>
  <si>
    <t>・最大セッション数での正常動作（Out of Memoryなど）
・セッション数制限の確認</t>
  </si>
  <si>
    <t>最大セッション数+1でのエラーなど</t>
  </si>
  <si>
    <t xml:space="preserve">・同一セッションを持つ複数クライアントからの同時操作
- 同一セッション内で別機能の組合せを操作した場合
- 同一セッション内で同一機能、別インスタンスを操作した場合
- 同一セッション内で同一機能、同一インスタンスを操作した場合
</t>
  </si>
  <si>
    <t xml:space="preserve">・別セッションを持つ複数クライアントからの同時操作
- 別機能の組合せを操作した場合
- 同一機能、別インスタンスを操作した場合
- 同一機能、同一インスタンスを操作した場合
</t>
  </si>
  <si>
    <t>異なるインスタンスで異なるセッション等を画面表示した際に、表示対象に誤りがないことを確認する</t>
  </si>
  <si>
    <t>二重押し</t>
  </si>
  <si>
    <t>ボタン、リンク等の2度押しパターン</t>
  </si>
  <si>
    <t>バッチ処理などの同時実行制御確認</t>
  </si>
  <si>
    <t>バックグラウンド処理中の操作継続</t>
  </si>
  <si>
    <t xml:space="preserve">メール送信やDB処理など別スレッド（もしくは別プロセス）で処理が実行される場合に以下を確認する。
・バックグラウンド処理実行中の連続操作（再度同じ機能を実行、画面遷移をするなどデータがクリアされる処理を実行）。
・バックグラウンド処理の多重実行
・データを共有する他の処理との同時実行
</t>
  </si>
  <si>
    <t>同時アップ／ダウンロード</t>
  </si>
  <si>
    <t>複数同時にファイルのアップロード／ダウンロード</t>
  </si>
  <si>
    <t>①</t>
  </si>
  <si>
    <t>DB操作</t>
  </si>
  <si>
    <t>検索、追加、削除、更新の各組合せを同時に行った場合の動作を確認する。</t>
  </si>
  <si>
    <t>ファイル入出力</t>
  </si>
  <si>
    <t>ファイル入出力を同時に行った場合の動作を確認する。</t>
  </si>
  <si>
    <t>ユーザにメールを送信する複数の機能で相互に影響する機能が正しく動作すること
・メールアドレスのリーチャビリティチェックでメールアドレスを複数回変更した場合に最後に送信したメールのみ影響すること</t>
  </si>
  <si>
    <t>同時にメール送信処理をする場合に正しく送信されること</t>
  </si>
  <si>
    <t>連続操作</t>
  </si>
  <si>
    <t>同一セッションでの連続操作</t>
  </si>
  <si>
    <t>・同一セッションでの連続操作
 - 同一インスタンス内で同一機能の連続操作
 - 同一インスタンス内で別機能の連続操作
 - 別インスタンスで同一機能の連続操作</t>
  </si>
  <si>
    <t>インスタンスはデータ領域（学会、大会など）が該当する。連続操作により前後の操作のデータが混在しないこと</t>
  </si>
  <si>
    <t>別セッションでの連続操作</t>
  </si>
  <si>
    <t>・別セッションでの連続操作
 - 同一インスタンス内で同一機能の連続操作
 - 同一インスタンス内で別機能の連続操作
 - 別インスタンスで同一機能の連続操作</t>
  </si>
  <si>
    <t>連続操作により前後の操作のデータが混在しないこと</t>
  </si>
  <si>
    <t>排他処理</t>
  </si>
  <si>
    <t>データの同時処理</t>
  </si>
  <si>
    <t>同じテーブルのレコードを別ユーザーまたは別機能で追加、更新、削除する場合に正しく排他制御されることを確認する</t>
  </si>
  <si>
    <t>排他制御によりデータ不整合の不具合が生じないこと。またはロックによりデータベースの動作に悪影響を及ぼさないこと</t>
  </si>
  <si>
    <t>同じテーブルの異なるデータを更新、削除する場合に問題なく更新されることを確認する</t>
  </si>
  <si>
    <t>互換性</t>
  </si>
  <si>
    <t>構成（デシジョン）</t>
  </si>
  <si>
    <t>登録データ構成</t>
  </si>
  <si>
    <t>想定される登録データの構成で各機能が正しく動作すること</t>
  </si>
  <si>
    <t>登録データのパターン</t>
  </si>
  <si>
    <t>アカウント権限パターン</t>
  </si>
  <si>
    <t>相互運用性</t>
  </si>
  <si>
    <t>登録データの各状態で正しく動作すること</t>
  </si>
  <si>
    <t>業務フロー、機能フローの各状態での動作</t>
  </si>
  <si>
    <t>登録データの登録順の組合せで正しく動作すること</t>
  </si>
  <si>
    <t>登録データ順</t>
  </si>
  <si>
    <t>オプション</t>
  </si>
  <si>
    <t>オプション機能の組合せ</t>
  </si>
  <si>
    <t>組み合わせパターンによる動作</t>
  </si>
  <si>
    <t>ユーザー</t>
  </si>
  <si>
    <t>利用環境</t>
  </si>
  <si>
    <t>ブラウザ環境</t>
  </si>
  <si>
    <t>サポート対象のブラウザ環境で各機能の動作
・各画面の表示項目が正しく表示されること
・Javascriptなどでエラーが発生しないこと</t>
  </si>
  <si>
    <t>ブラウザ毎に確認する</t>
  </si>
  <si>
    <t>Cookie設定値</t>
  </si>
  <si>
    <t>Cookieに設定した設定値での動作</t>
  </si>
  <si>
    <t>セキュリティレベル、無効設定</t>
  </si>
  <si>
    <t>言語設定</t>
  </si>
  <si>
    <t>プラウザの言語設定および対象サービスでの言語設定によりユーザ単位に正しい言語設定でサービスを利用できることを確認する</t>
  </si>
  <si>
    <t>ブラウザの言語設定の組合せで確認する</t>
  </si>
  <si>
    <t>HTTPバージョン</t>
  </si>
  <si>
    <t>1.0、1.1それぞれ設定した場合、正常に動作する事を確認する。</t>
  </si>
  <si>
    <t>メーラー環境</t>
  </si>
  <si>
    <t>各種メールソフトにて正常に受信できることを確認する。
・文字化けしていないこと
・HTMLメールが正しく表示されること、もしくはテキスト形式で表示されるメーラーでも正しく表示されること
・本文のURLでWEB画面を表示できること</t>
  </si>
  <si>
    <t>ロケール差異</t>
  </si>
  <si>
    <t>異なるロケールでの日時表示</t>
  </si>
  <si>
    <t>異なるロケールのブラウザ、端末ごとの動作</t>
  </si>
  <si>
    <t>開催日時等で開催地（日本時間）で表示する場合に、アメリカのロケールで表示する場合に日本時間であることがわかること</t>
  </si>
  <si>
    <t>タイムゾーン</t>
  </si>
  <si>
    <t>PCのタイムゾーンが日本以外の場合でも想定した日時で表示および登録されることを確認する</t>
  </si>
  <si>
    <t>PDF作成アプリ差異</t>
  </si>
  <si>
    <t>編集/アップロード</t>
  </si>
  <si>
    <t>ダウンロード/参照</t>
  </si>
  <si>
    <t>MS-Officeバージョン</t>
  </si>
  <si>
    <t>ダウンロード/参照/編集</t>
  </si>
  <si>
    <t>ユーザビリティ</t>
  </si>
  <si>
    <t xml:space="preserve">アプリケーションの使いやすさ(ユーザビリティ)を、実際にユーザに使用してもらうことで確認する。
</t>
  </si>
  <si>
    <t>ユーザがアプリケーションを使用してに実際に操作した行動や感想から、ユーザビリティの改善することを目的とする</t>
  </si>
  <si>
    <t>業務シナリオ</t>
  </si>
  <si>
    <t>想定される利用者の業務シナリオでの利用</t>
  </si>
  <si>
    <t>複数回、複数年利用する場合の業務シナリオ</t>
  </si>
  <si>
    <t>導入</t>
  </si>
  <si>
    <t>導入作業手順</t>
  </si>
  <si>
    <t>非機能</t>
  </si>
  <si>
    <t>負荷試験</t>
  </si>
  <si>
    <t>パフォーマンス試験</t>
  </si>
  <si>
    <t>高負荷によるバグの検出</t>
  </si>
  <si>
    <t>段階的な負荷レベルでのベンチマーク測定</t>
  </si>
  <si>
    <t>アクセス状態による性能測定</t>
  </si>
  <si>
    <t>各種パラメータのチューニング</t>
  </si>
  <si>
    <t>ミドルウェアのパラメーター変更による性能測定</t>
  </si>
  <si>
    <t>限界値測定</t>
  </si>
  <si>
    <t>パフォーマンス減速ポイント測定</t>
  </si>
  <si>
    <t>ストレス試験</t>
  </si>
  <si>
    <t>限界値を超えた条件での動作検証</t>
  </si>
  <si>
    <t>設定した限界値を超える負荷での動作</t>
  </si>
  <si>
    <t>システムダウンまでの性能評価</t>
  </si>
  <si>
    <t>システムダウンする負荷を測定</t>
  </si>
  <si>
    <t xml:space="preserve">設定した負荷レベルでの性能評価
</t>
  </si>
  <si>
    <t>システムリソース(CPU使用率、メモリ使用量、起動プロセス数)を確認する</t>
  </si>
  <si>
    <t>連続アクセス</t>
  </si>
  <si>
    <t>設定した負荷レベルでの連続アクセスでの性能評価</t>
  </si>
  <si>
    <t>システムリソース(CPU使用率、メモリ使用量、起動プロセス数)を確認する。</t>
  </si>
  <si>
    <t>アクセス集中</t>
  </si>
  <si>
    <t>セッション数制限（最大セッション数+1でのエラー確認など）</t>
  </si>
  <si>
    <t>Webサーバーのセッション数での動作</t>
  </si>
  <si>
    <t>データベースへの最大コネクション数での動作確認</t>
  </si>
  <si>
    <t>境界値にデータベースコネクションを使用している場合に最大コネクション数での動作を確認</t>
  </si>
  <si>
    <t>設定境界値</t>
  </si>
  <si>
    <t>最大セッション数での正常動作確認（リソース、接続数など）</t>
  </si>
  <si>
    <t>データベースへのコネクション制限確認</t>
  </si>
  <si>
    <t>大容量ファイルサイズ</t>
  </si>
  <si>
    <t>大容量のファイルサイズのアップロード／ダウンロード</t>
  </si>
  <si>
    <t>大量件数</t>
  </si>
  <si>
    <t>大量の件数のデータのアップロード/ダウンロード</t>
  </si>
  <si>
    <t>性能評価</t>
  </si>
  <si>
    <t>ページ数/単位時間</t>
  </si>
  <si>
    <t>各画面の単位時間あたりのページ返却数測定</t>
  </si>
  <si>
    <t>応答時間/ページ</t>
  </si>
  <si>
    <t>ページ当たりの応答時間</t>
  </si>
  <si>
    <t>登録・更新件数/単位時間</t>
  </si>
  <si>
    <t>登録、更新での単位時間当たりの登録数、更新数を測定する</t>
  </si>
  <si>
    <t>同時アクセス時のレスポンス</t>
  </si>
  <si>
    <t>同時アクセス数増加に伴うレスポンスタイムの推移を測定する。</t>
  </si>
  <si>
    <t>保守</t>
  </si>
  <si>
    <t>ログ出力</t>
  </si>
  <si>
    <t>ログの出力内容確認</t>
  </si>
  <si>
    <t>ログレベル</t>
  </si>
  <si>
    <t>ログの出力先</t>
  </si>
  <si>
    <t>ログのローテーション</t>
  </si>
  <si>
    <t>ログの出力量</t>
  </si>
  <si>
    <t>監視通知メール</t>
  </si>
  <si>
    <t>システムリソースが閾値を超えた場合などの通知メール</t>
  </si>
  <si>
    <t>ライブチェック</t>
  </si>
  <si>
    <t>サービスが生存しているかの監視が行われており、サービス停止時にメールなどで通知されることを確認する。</t>
  </si>
  <si>
    <t>一時領域</t>
  </si>
  <si>
    <t>一時領域に保存する一時ファイルの定期的削除</t>
  </si>
  <si>
    <t>セキュリティ</t>
  </si>
  <si>
    <t>アクセスルート</t>
  </si>
  <si>
    <t>APサーバに対して、許可されたネットワークサービス(HTTPS)以外での外部からのアクセスができない事を確認する。</t>
  </si>
  <si>
    <t>APサーバ、DBサーバ、NFSサーバ、各ネットワーク機器装置などの内部でのアクセスで、許可されたネットワークサービス、アクセスルート以外のアクセスができない事を確認する。DBサーバなどに対して、外部から直接アクセスできない事を確認する</t>
  </si>
  <si>
    <t>クロスサイトスクリプティング</t>
  </si>
  <si>
    <t>SQLインジェクション</t>
  </si>
  <si>
    <t>OSコマンドインジェクション</t>
  </si>
  <si>
    <t>ディレクトリトラバーサル</t>
  </si>
  <si>
    <t>クロスサイトリクエストフォージェリ</t>
  </si>
  <si>
    <t>その他セキュリティ関連</t>
  </si>
  <si>
    <t>システム連携</t>
  </si>
  <si>
    <t>インポート/エクスポート機能確認</t>
  </si>
  <si>
    <t>ファイル名、フォルダ名、ファイル形式</t>
  </si>
  <si>
    <t>出力ファイル内のソート順</t>
  </si>
  <si>
    <t>可変項目の増減変更時（特に項目削除時）の不要データが出力されないこと</t>
  </si>
  <si>
    <t>履歴を持つデータのエクスポート時は所定の版（通常は最新版）のデータが出力されること</t>
  </si>
  <si>
    <t>他サービスとの連携</t>
  </si>
  <si>
    <t>データの受け渡し
外部サービスへ意図したデータを受け渡しできること</t>
  </si>
  <si>
    <t>システムでエクスポートしたデータを他サイトへインポート、API通信など</t>
  </si>
  <si>
    <t>メンテナンス</t>
  </si>
  <si>
    <t>APバージョンアップ手順確認</t>
  </si>
  <si>
    <t>AP更新手順に従い、サーバAPのバージョンアップ作業が正常に行える事を確認する</t>
  </si>
  <si>
    <t>メンテナンス画面表示確認</t>
  </si>
  <si>
    <t>メンテナンス画面を表示する手順を確認する</t>
  </si>
  <si>
    <t>障害復旧</t>
  </si>
  <si>
    <t>冗長構成のダウン・アップ</t>
  </si>
  <si>
    <t>冗長構成で1台が停止した場合、残りの機器でサービスが正常に継続できる事を確認する。
（フェイルオーバー発生時を含む）
停止した機器が復旧した時の動作確認を行う</t>
  </si>
  <si>
    <t>バックアップ／リストア</t>
  </si>
  <si>
    <t>DBデータ、ファイルなど各種データのバックアップ／リストア手順を確認する</t>
  </si>
  <si>
    <t>試験観点</t>
  </si>
  <si>
    <t>対象システム</t>
  </si>
  <si>
    <t>対象システムバージョン</t>
  </si>
  <si>
    <t>試験仕様書</t>
  </si>
  <si>
    <t>実施工程</t>
  </si>
  <si>
    <t>機能を追加</t>
  </si>
  <si>
    <t>最終更新日</t>
  </si>
  <si>
    <t>更新者</t>
  </si>
  <si>
    <t>試験観点バージョン</t>
  </si>
  <si>
    <t>画面単体</t>
  </si>
  <si>
    <t>バッチ単体</t>
  </si>
  <si>
    <t>API単体</t>
  </si>
  <si>
    <t>テストコード</t>
  </si>
  <si>
    <t>単体試験</t>
  </si>
  <si>
    <t>機能試験</t>
  </si>
  <si>
    <t>総合試験</t>
  </si>
  <si>
    <r>
      <rPr>
        <b/>
        <sz val="10"/>
        <rFont val="M PLUS 1p"/>
      </rPr>
      <t xml:space="preserve">実施環境
</t>
    </r>
    <r>
      <rPr>
        <sz val="10"/>
        <rFont val="M PLUS 1p"/>
      </rPr>
      <t>①：ローカル環境
②：ディベロップ環境
③：ステージング環境
④：プロダクション環境</t>
    </r>
  </si>
  <si>
    <t>追加/更新Ver.</t>
  </si>
  <si>
    <t>合計</t>
  </si>
  <si>
    <t>ID</t>
  </si>
  <si>
    <t>新規追加・拡張機能</t>
  </si>
  <si>
    <t>A</t>
  </si>
  <si>
    <t>001</t>
  </si>
  <si>
    <t>001.画面遷移</t>
  </si>
  <si>
    <t>002.入出力</t>
  </si>
  <si>
    <t>表示項目の確認（該当のパターンに対応した項目（表示項目、入力項目、固定文言）が過不足なく表示されること。）</t>
  </si>
  <si>
    <t>003.データベース操作</t>
  </si>
  <si>
    <t>004.ファイル操作</t>
  </si>
  <si>
    <t>005.メール送信</t>
  </si>
  <si>
    <t>006. アクセス制限/認証</t>
  </si>
  <si>
    <r>
      <rPr>
        <sz val="10"/>
        <color rgb="FF000000"/>
        <rFont val="M PLUS 1p"/>
      </rPr>
      <t xml:space="preserve">アクセス制限画面へのURL直接アクセス
</t>
    </r>
    <r>
      <rPr>
        <sz val="10"/>
        <color rgb="FF000000"/>
        <rFont val="M PLUS 1p"/>
      </rPr>
      <t>（未認証）</t>
    </r>
  </si>
  <si>
    <t>007. 日付</t>
  </si>
  <si>
    <t>002</t>
  </si>
  <si>
    <t>003</t>
  </si>
  <si>
    <t>004</t>
  </si>
  <si>
    <t>ユーザインターフェース</t>
  </si>
  <si>
    <t>機能試験でチェックリスト確認</t>
  </si>
  <si>
    <t>005</t>
  </si>
  <si>
    <t>(パラメータnameがない、nameはあるがvalueがない</t>
  </si>
  <si>
    <t>（※テスト観点別紙（セキュリティ関連）URL改ざん参照）</t>
  </si>
  <si>
    <t>006</t>
  </si>
  <si>
    <t>007</t>
  </si>
  <si>
    <t>セッションタイムアウト後の動作を確認する。</t>
  </si>
  <si>
    <t>008</t>
  </si>
  <si>
    <t>B</t>
  </si>
  <si>
    <t>ファイルシステムエラー時の動作を確認する。</t>
  </si>
  <si>
    <t>C</t>
  </si>
  <si>
    <t>001.セッション</t>
  </si>
  <si>
    <t>002.２重押し</t>
  </si>
  <si>
    <t>003.同時操作</t>
  </si>
  <si>
    <t>004.バックグラウンド処理中の操作継続</t>
  </si>
  <si>
    <t>005.同時アップ／ダウンロード</t>
  </si>
  <si>
    <t>006.DB操作</t>
  </si>
  <si>
    <t>007.ファイル入出力</t>
  </si>
  <si>
    <t>008.メール送信</t>
  </si>
  <si>
    <t>001.同一セッションでの連続操作</t>
  </si>
  <si>
    <t>002.別セッションでの連続操作</t>
  </si>
  <si>
    <t>001.データの同時処理</t>
  </si>
  <si>
    <t>構成</t>
  </si>
  <si>
    <t>001.登録データ構成</t>
  </si>
  <si>
    <t>（デシジョン）</t>
  </si>
  <si>
    <t>001.状態遷移</t>
  </si>
  <si>
    <t>001.オプション機能の組合せ</t>
  </si>
  <si>
    <t>D</t>
  </si>
  <si>
    <t>ユーザ</t>
  </si>
  <si>
    <t>001.ブラウザ環境</t>
  </si>
  <si>
    <t>002.Cookie設定値</t>
  </si>
  <si>
    <t>003.言語設定</t>
  </si>
  <si>
    <t>004.HTTPバージョン</t>
  </si>
  <si>
    <t>005.メーラー環境</t>
  </si>
  <si>
    <t>別紙「テストメーラー一覧」に示すメールソフトにて正常に受信できることを確認する。
・文字化けしていないこと
・HTMLメールが正しく表示されること、もしくはテキスト形式で表示されるメーラーでも正しく表示されること
・本文のURLでWEB画面を表示できること</t>
  </si>
  <si>
    <t>006.ロケール差異</t>
  </si>
  <si>
    <t>007.PDF作成アプリ差異</t>
  </si>
  <si>
    <t>008.MS-Officeバージョン</t>
  </si>
  <si>
    <t>ユーザがアプリケーションを使用してに実際に操作した行動や感想から、ユーザビリティの改善することを目的とする。</t>
  </si>
  <si>
    <t>E</t>
  </si>
  <si>
    <t>001.パフォーマンス試験</t>
  </si>
  <si>
    <t>002.ストレス試験</t>
  </si>
  <si>
    <t>003.負荷試験</t>
  </si>
  <si>
    <t>004.連続アクセス</t>
  </si>
  <si>
    <t>005.アクセス集中</t>
  </si>
  <si>
    <t>006.設定境界値</t>
  </si>
  <si>
    <t>007.大容量ファイルサイズ</t>
  </si>
  <si>
    <t>008.大量件数</t>
  </si>
  <si>
    <t>001.ページ数/単位時間</t>
  </si>
  <si>
    <t>002.応答時間/ページ</t>
  </si>
  <si>
    <t>003.登録・更新件数/単位時間</t>
  </si>
  <si>
    <t>004.同時アクセス時のレスポンス</t>
  </si>
  <si>
    <t>001.ログ出力</t>
  </si>
  <si>
    <t>002.監視通知メール</t>
  </si>
  <si>
    <t>003.ライブチェック</t>
  </si>
  <si>
    <t>004.一時領域</t>
  </si>
  <si>
    <t>F</t>
  </si>
  <si>
    <t>APサーバ、DBサーバ、NFSサーバ、各ネットワーク機器装置などの内部でのアクセスで、許可されたネットワークサービス、アクセスルート以外のアクセスができない事を確認する。
DBサーバなどに対して、外部から直接アクセスできない事を確認する。</t>
  </si>
  <si>
    <t>G</t>
  </si>
  <si>
    <t>import/export機能確認</t>
  </si>
  <si>
    <t>履歴を持つデータのexport時は所定の版（通常は最新版）のデータが出力されること</t>
  </si>
  <si>
    <t>データの受け渡し
・facebook, Twitterへ意図したデータを受け渡しできること</t>
  </si>
  <si>
    <t>システムでエクスポートしたデータを他サイトへインポート</t>
  </si>
  <si>
    <t>H</t>
  </si>
  <si>
    <t>AP更新手順に従い、サーバAPのバージョンアップ作業が正常に行える事を確認する。</t>
  </si>
  <si>
    <t>I</t>
  </si>
  <si>
    <t>冗長構成で1台が停止した場合、残りの機器でサービスが正常に継続できる事を確認する。
（フェイルオーバー発生時を含む）
停止した機器が復旧した時の動作確認を行う。</t>
  </si>
  <si>
    <t>ＤＢデータ、ファイルなど各種データのバックアップ／リストア手順を確認する。</t>
  </si>
  <si>
    <t>試験計画書</t>
  </si>
  <si>
    <t>プロジェクト番号</t>
  </si>
  <si>
    <t>プロジェクト名</t>
  </si>
  <si>
    <t>システム名</t>
  </si>
  <si>
    <t>バージョン</t>
  </si>
  <si>
    <t>作成者</t>
  </si>
  <si>
    <t>作成日</t>
  </si>
  <si>
    <t>試験概要</t>
  </si>
  <si>
    <t>試験目的</t>
  </si>
  <si>
    <t>工程</t>
  </si>
  <si>
    <t>要否</t>
  </si>
  <si>
    <t>開始日</t>
  </si>
  <si>
    <t>終了日</t>
  </si>
  <si>
    <t>試験範囲</t>
  </si>
  <si>
    <t>試験環境</t>
  </si>
  <si>
    <t>インシデント情報</t>
  </si>
  <si>
    <t>事象内容</t>
  </si>
  <si>
    <t>改修内容</t>
  </si>
  <si>
    <t>試験工程/試験仕様</t>
  </si>
  <si>
    <t>試験工程</t>
  </si>
  <si>
    <t>備考など</t>
  </si>
  <si>
    <t>運用試験</t>
  </si>
  <si>
    <t>環境</t>
  </si>
  <si>
    <t>試験用サイト</t>
  </si>
  <si>
    <t>識別子</t>
  </si>
  <si>
    <t>URL</t>
  </si>
  <si>
    <t>投稿者</t>
  </si>
  <si>
    <t>事務局</t>
  </si>
  <si>
    <t>編集委員</t>
  </si>
  <si>
    <t>プリプロ</t>
  </si>
  <si>
    <t>画面言語：日英</t>
  </si>
  <si>
    <t>atlas</t>
  </si>
  <si>
    <t>試験端末/ブラウザ</t>
  </si>
  <si>
    <t>区分</t>
  </si>
  <si>
    <t>OS</t>
  </si>
  <si>
    <t>ブラウザ</t>
  </si>
  <si>
    <t>ロール</t>
  </si>
  <si>
    <t>PC</t>
  </si>
  <si>
    <t>Windows10</t>
  </si>
  <si>
    <t>IE11</t>
  </si>
  <si>
    <t>Edge</t>
  </si>
  <si>
    <t>Chrome</t>
  </si>
  <si>
    <t>Firefox</t>
  </si>
  <si>
    <t>MacOSX</t>
  </si>
  <si>
    <t>Safari</t>
  </si>
  <si>
    <t>〇</t>
  </si>
  <si>
    <t>モバイル</t>
  </si>
  <si>
    <t>iOS11</t>
  </si>
  <si>
    <t>iPhoneX/XS</t>
  </si>
  <si>
    <t>管理資料</t>
  </si>
  <si>
    <r>
      <rPr>
        <b/>
        <sz val="10"/>
        <rFont val="Meiryo"/>
        <family val="2"/>
        <charset val="128"/>
      </rPr>
      <t xml:space="preserve">実施環境
</t>
    </r>
    <r>
      <rPr>
        <sz val="10"/>
        <rFont val="Meiryo"/>
        <family val="2"/>
        <charset val="128"/>
      </rPr>
      <t>①：ローカル環境
②：ディベロップ環境
③：ステージング環境
④：プロダクション環境</t>
    </r>
  </si>
  <si>
    <t>1.9</t>
  </si>
  <si>
    <r>
      <rPr>
        <sz val="10"/>
        <color rgb="FF000000"/>
        <rFont val="Meiryo"/>
        <family val="2"/>
        <charset val="128"/>
      </rPr>
      <t xml:space="preserve">アクセス制限画面へのURL直接アクセス
</t>
    </r>
    <r>
      <rPr>
        <sz val="10"/>
        <color rgb="FF000000"/>
        <rFont val="Meiryo"/>
        <family val="2"/>
        <charset val="128"/>
      </rPr>
      <t>（未認証）</t>
    </r>
  </si>
  <si>
    <t>-</t>
  </si>
  <si>
    <t>代表取締役</t>
  </si>
  <si>
    <t>監査責任者</t>
  </si>
  <si>
    <t>試験計画</t>
  </si>
  <si>
    <t>承認者</t>
  </si>
  <si>
    <t>中井 和寛</t>
  </si>
  <si>
    <t>井津井 豪</t>
  </si>
  <si>
    <t>承認日</t>
  </si>
  <si>
    <t>No.</t>
  </si>
  <si>
    <t>井津井豪</t>
  </si>
  <si>
    <t>監査人</t>
  </si>
  <si>
    <t>大塲由香子、古内利明、福嶋詩織、朴鍾友、塩尻実里</t>
  </si>
  <si>
    <t>実施場所</t>
  </si>
  <si>
    <t>第45興和ビル9階</t>
  </si>
  <si>
    <t>実施日時</t>
  </si>
  <si>
    <t>2021年３月</t>
  </si>
  <si>
    <t>監査手法</t>
  </si>
  <si>
    <t>インタビュー、活動の観察、文書や記録の確認</t>
  </si>
  <si>
    <t>内部監査目的</t>
  </si>
  <si>
    <t>当社ISMSの適合性・有効性の評価の点検</t>
  </si>
  <si>
    <t>セキュリティ管理体制、社員の意識醸成・周知徹底</t>
  </si>
  <si>
    <t>内部監査基準</t>
  </si>
  <si>
    <t>当社ISMS基準：適用宣言書 Ver.3.2および関連ISMS文書・規程類</t>
  </si>
  <si>
    <t>内部監査対象・重点監査項目</t>
  </si>
  <si>
    <t>対象部門</t>
  </si>
  <si>
    <t>担当監査人</t>
  </si>
  <si>
    <t>セキュリテイ委員会</t>
  </si>
  <si>
    <t>井津井</t>
  </si>
  <si>
    <t>情報システム担当</t>
  </si>
  <si>
    <t>塩尻、井津井</t>
  </si>
  <si>
    <t>管理グループ</t>
  </si>
  <si>
    <t>大塲、井津井</t>
  </si>
  <si>
    <t>JBS・J-STAGE/JaLC</t>
  </si>
  <si>
    <t>福嶋、井津井</t>
  </si>
  <si>
    <t>学術大会ソリューション部</t>
  </si>
  <si>
    <t>古内、井津井</t>
  </si>
  <si>
    <t>システム開発グループ</t>
  </si>
  <si>
    <t>朴、井津井</t>
  </si>
  <si>
    <t>重点監査事項</t>
  </si>
  <si>
    <t>外部監査で聞かれる定期確認項目</t>
  </si>
  <si>
    <t>外部監査での監査指摘対応状況の確認</t>
  </si>
  <si>
    <t>オフィス移転に伴う情報資産・手順・文書の影響確認（対応確認と漏れ抽出）</t>
  </si>
  <si>
    <t>内部監査項目</t>
  </si>
  <si>
    <t>組織の状況</t>
  </si>
  <si>
    <t>リーダーシップ</t>
  </si>
  <si>
    <t>（項番はISMS規格要求事項）</t>
  </si>
  <si>
    <t>計画</t>
  </si>
  <si>
    <t>各グループの審査項目は</t>
  </si>
  <si>
    <t>支援</t>
  </si>
  <si>
    <t>内部監査チェックリスト参照</t>
  </si>
  <si>
    <t>運用</t>
  </si>
  <si>
    <t>パフォーマンス評価</t>
  </si>
  <si>
    <t>改善</t>
  </si>
  <si>
    <t>附A.5</t>
  </si>
  <si>
    <t>情報セキュリティのための方針群</t>
  </si>
  <si>
    <t>附A.6</t>
  </si>
  <si>
    <t>情報セキュリティのための組織</t>
  </si>
  <si>
    <t>附A.7</t>
  </si>
  <si>
    <t>人的資源のセキュリティ</t>
  </si>
  <si>
    <t>附A.8</t>
  </si>
  <si>
    <t>資産の管理</t>
  </si>
  <si>
    <t>附A.9</t>
  </si>
  <si>
    <t>アクセス制御</t>
  </si>
  <si>
    <t>附A.11</t>
  </si>
  <si>
    <t>物理的及び環境的セキュリティ</t>
  </si>
  <si>
    <t>附A.12</t>
  </si>
  <si>
    <t>運用のセキュリティ</t>
  </si>
  <si>
    <t>附A.13</t>
  </si>
  <si>
    <t>通信のセキュリティ</t>
  </si>
  <si>
    <t>附A.14</t>
  </si>
  <si>
    <t>システムの取得、開発及び保守</t>
  </si>
  <si>
    <t>附A.15</t>
  </si>
  <si>
    <t>供給者関係</t>
  </si>
  <si>
    <t>附A.16</t>
  </si>
  <si>
    <t>情報セキュリティインシデント管理</t>
  </si>
  <si>
    <t>附A.17</t>
  </si>
  <si>
    <t>事業継続マネジメントにおける情報セキュリティの側面</t>
  </si>
  <si>
    <t>附A.18</t>
  </si>
  <si>
    <t>順守</t>
  </si>
  <si>
    <t>文書保管場所</t>
  </si>
  <si>
    <t>ISMS要求事項</t>
  </si>
  <si>
    <t>https://drive.google.com/file/d/0B0YYxHbnVCr5X3FJQ1owSFk2Wlk/view</t>
  </si>
  <si>
    <t>適用宣言書v3.3</t>
  </si>
  <si>
    <t>https://docs.google.com/spreadsheets/d/1rwm6sLSTSoYOrGsk2OkWbh9hOYBX1bK_26YZ9GdFPuY/edit#gid=2136172353</t>
  </si>
  <si>
    <t>是正予防処置管理表</t>
  </si>
  <si>
    <t>https://docs.google.com/spreadsheets/d/1Jt9VJIWL5FJ0gU68Hn8NB0TcfqcDX5XOyrSZ0Voed6g/edit#gid=2123698825</t>
  </si>
  <si>
    <t>インシデント管理表</t>
  </si>
  <si>
    <t>https://docs.google.com/spreadsheets/d/16A3E4dA7stJF4Z-5Pt7f3vGPSOFV7XvdUYce8_UgheA/edit#gid=1987681589</t>
  </si>
  <si>
    <t>その他ISMS文書</t>
  </si>
  <si>
    <t>https://docs.google.com/spreadsheets/d/1JuB7n5tZ1npusqAUfeYL_4YrWASpvzGPyhsRbrWQaRM/edit#gid=429218496</t>
  </si>
  <si>
    <t>内部監査手順書</t>
  </si>
  <si>
    <t>https://atlas.docbase.io/posts/573001</t>
  </si>
  <si>
    <t>内部監査チェックリスト</t>
  </si>
  <si>
    <t>https://docs.google.com/spreadsheets/d/13Ww_sj1jm6EnzpzCFH-Y_AY7SqJhYIf35P5K0Y7TOC8/edit#gid=1063262919</t>
  </si>
  <si>
    <t>実施予定スケジュール</t>
  </si>
  <si>
    <t>監査チームキックオフ</t>
  </si>
  <si>
    <t>監査人教育</t>
  </si>
  <si>
    <t>2/22週</t>
  </si>
  <si>
    <t>監査チェックリスト整備</t>
  </si>
  <si>
    <t>~3/12</t>
  </si>
  <si>
    <t>各部門監査</t>
  </si>
  <si>
    <t>対象</t>
  </si>
  <si>
    <t>被監査</t>
  </si>
  <si>
    <t>監査</t>
  </si>
  <si>
    <t>セキュリティ委員会</t>
  </si>
  <si>
    <t>3/15-19</t>
  </si>
  <si>
    <t>小川誠、大塲</t>
  </si>
  <si>
    <t>、朴</t>
  </si>
  <si>
    <t>、塩尻</t>
  </si>
  <si>
    <t>、福嶋</t>
  </si>
  <si>
    <t>渡部、古内</t>
  </si>
  <si>
    <t>監査まとめ</t>
  </si>
  <si>
    <t>経営陣への内部監査結果報告</t>
  </si>
  <si>
    <t>チェックポイント</t>
  </si>
  <si>
    <t>タブレット</t>
  </si>
  <si>
    <t>全体</t>
  </si>
  <si>
    <t>ウィンドウサイズ（最大～最小）に変更した場合にレイアウトの崩れがなく表示されることを確認する</t>
  </si>
  <si>
    <t>日本語画面と英語画面に表示切替した場合にレイアウトの崩れがなく表示されることを確認する</t>
  </si>
  <si>
    <t>ボタンの表示色が統一されていること
以下のタイプ毎に統一されていること
・データ更新系
・データ削除系
・データ更新なし、画面遷移系</t>
  </si>
  <si>
    <t>文字表示</t>
  </si>
  <si>
    <t>文字サイズは適切な大きさで表示されていること。または文字サイズを設定できること</t>
  </si>
  <si>
    <t>ボタンは適切なサイズで配置されていること。マウス操作やタッチデバイスでも適切に操作可能な大きさであること</t>
  </si>
  <si>
    <t>文字が長い場合は、適切に改行されて表示されていること。不適切な位置で改行されていないこと</t>
  </si>
  <si>
    <t>表（テーブル）に数値が表示される場合は、セル内に右寄せで表示されていること</t>
  </si>
  <si>
    <t>文字が長い場合は、適切に省略されていることまたはスクロールすることで表示できること。文字を省略している場合は、省略していることをあらわす（...）の記号が表示されていること</t>
  </si>
  <si>
    <t>---</t>
  </si>
  <si>
    <t>視認性/操作フィードバック</t>
  </si>
  <si>
    <t>画面遷移できるリンクやボタンは操作できることを目視で判定できること</t>
  </si>
  <si>
    <t>各画面のボタンの配色はボタンの役割により統一されていること
大まかに分けると、ボタンの役割は、3種類あり
・画面遷移：追加画面に遷移。データ更新なし
・登録/更新：データを更新する
・削除：データを削除する
並んで表示されていることがあるのでボタン配色は、ボタンクリックにより
(白) データの更新なく画面遷移のボタン（広告追加、ページ追加、並び替え、確認画面のキャンセル等）
(緑) データが更新されるボタン　（保存、更新、投稿等）
(赤) データを削除するボタン：　（削除、公開停止、アカウント解除等）
（例外）
(緑)ログイン　(赤) ログアウト</t>
  </si>
  <si>
    <t>操作を開始した場合（アカウント登録画面へ遷移等）は、キャンセルボタンにより操作をキャンセルできること</t>
  </si>
  <si>
    <t>項目選択、ボタンクリック時にユーザに正しくフィードバックされていること</t>
  </si>
  <si>
    <t>マウスホバー時にユーザに正しくフィードバックされていること</t>
  </si>
  <si>
    <t>アクティブなボタンや非アクティブなボタンは、目視で判定できること</t>
  </si>
  <si>
    <t>通信中は通信中のダイアログが表示されること、通信中以外は表示されないこと</t>
  </si>
  <si>
    <t>処理中は処理中のダイアログが表示されること、処理中以外は表示されないこと</t>
  </si>
  <si>
    <t>ロード時間が長すぎないこと。長い場合は、視覚的に状況が分かること</t>
  </si>
  <si>
    <t>テキストと背景のコントラストが適切であること</t>
  </si>
  <si>
    <t>画像に適切なALTタグを指定していること</t>
  </si>
  <si>
    <t>適切なエラーページ、エラーメッセージが表示されること</t>
  </si>
  <si>
    <t>企業ロゴ、サービスロゴを分かりやすい位置に設置すること</t>
  </si>
  <si>
    <t>企業情報やコンタクトページの位置が明確なこと</t>
  </si>
  <si>
    <t>ナビゲーション</t>
  </si>
  <si>
    <t>メインナビゲーションが明確に識別できること。複数ある場合は違いを明確にすること</t>
  </si>
  <si>
    <t>メニュー項目やボタンが多すぎないこと。多い場合は用途にあわせてカテゴライズされていること</t>
  </si>
  <si>
    <t>ホーム画面へ簡単に戻れること。ロゴがある場合はなるべくロゴにホーム画面へのリンクが設定されていること</t>
  </si>
  <si>
    <t>&lt;a&gt;リンクが分かりやすいこと。</t>
  </si>
  <si>
    <t>コンテンツ</t>
  </si>
  <si>
    <t>&lt;H1&gt;&lt;H2&gt;などのタグが適切に設定されていること</t>
  </si>
  <si>
    <t>一貫性のある色でデザインされていること</t>
  </si>
  <si>
    <t>太字などの強調表現が適切に使用されていること</t>
  </si>
  <si>
    <t>広告やポップアップが過度に表示されていないこと</t>
  </si>
  <si>
    <t>ユーザに分かりやすいURLであること</t>
  </si>
  <si>
    <t>ページタイトルが明確であること</t>
  </si>
  <si>
    <t>フォームの項目名と入力欄の対応関係が分かりやすいこと</t>
  </si>
  <si>
    <t>ウィンドウサイズ変更（縦、横切替）によるレイアウト崩れが発生しないこと</t>
  </si>
  <si>
    <t>達成基準</t>
  </si>
  <si>
    <t>色だけや感覚的な特徴で説明しない</t>
  </si>
  <si>
    <t>1.3.3:感覚的な特徴
1.4.1:色の使用</t>
  </si>
  <si>
    <t>フォームの必須項目は配色の違いだけではなく、テキストで明示的に表記されていること</t>
  </si>
  <si>
    <t>形や大きさ、空間的な位置や方向に関する感覚的な特徴で説明するのではなく、特定するための情報が含まれていること
（左下をクリックする → 「前へ戻る」をクリックする）</t>
  </si>
  <si>
    <t>最低限のコントラストを確保し、可視性をあげる</t>
  </si>
  <si>
    <t>1.4.3: コントラスト (最低限)</t>
  </si>
  <si>
    <t>テキストと背景のコントラストが確保されており、視認性が高いこと</t>
  </si>
  <si>
    <t>テキストの可読性を上げる</t>
  </si>
  <si>
    <t>文章は読みやすい大きさ、行間、長さで表示されていること</t>
  </si>
  <si>
    <t>キーボードフォーカスを見えるようにする</t>
  </si>
  <si>
    <t>2.4.7: フォーカスの可視化</t>
  </si>
  <si>
    <t>ボタンやリンク、フォーム入力欄などのクリックできる要素は、フォーカス時に変化があるなどして操作している箇所が認識しやすいこと</t>
  </si>
  <si>
    <t>目的を説明した、適切なページタイトル・見出しをつける</t>
  </si>
  <si>
    <t>2.4.2: ページタイトル
2.4.6: 見出し及びラベル
2.4.10: セクション見出し</t>
  </si>
  <si>
    <t>ページのタブに表示されるタイトルは、ページの内容を示す適切なタイトルが入っていること</t>
  </si>
  <si>
    <t>セクションごとに内容を示すタイトルまたは見出しが入っていること</t>
  </si>
  <si>
    <t>リンクは目的を理解できる文言にする</t>
  </si>
  <si>
    <t xml:space="preserve">2.4.4: リンクの目的 (コンテキスト内) </t>
  </si>
  <si>
    <t>登録や更新ボタンなどの行動を促す文言は動詞で書かれており、操作内容が明示的になっていること
（英語画面対象外）</t>
  </si>
  <si>
    <t>キーボードフォーカス時、ユーザーが予測できない変化を起こさない</t>
  </si>
  <si>
    <t>3.2.1: フォーカス時</t>
  </si>
  <si>
    <t>テキストや画像が変化する際は、実行ボタンを提供すること
実行ボタンを提供できない場合は何が起こるのか説明されていること</t>
  </si>
  <si>
    <t>ページへの導線を複数用意する</t>
  </si>
  <si>
    <t>2.4.5: 複数の手段</t>
  </si>
  <si>
    <t>サイトマップや検索フォーム、ぱんくずリストが設置されており、ユーザーが使いやすい手段を選択できるようになっていること</t>
  </si>
  <si>
    <t>ユーザーが現在位置を確認できるようにする</t>
  </si>
  <si>
    <t>2.4.8: 現在位置</t>
  </si>
  <si>
    <t>ナビゲーションで現在位置を示したり、ぱんくずリストを設置することで自分が全体のどのページを参照しているか把握・確認できるようになっていること</t>
  </si>
  <si>
    <t>ナビゲーションの位置・スタイルを一貫させる</t>
  </si>
  <si>
    <t>3.2.3: 一貫したナビゲーション</t>
  </si>
  <si>
    <t xml:space="preserve">繰り返し表示されるナビゲーションや検索フォームの位置やスタイルは一貫されており、同じ順序で表示されていること	</t>
  </si>
  <si>
    <t>ユーザーがヘルプを必要な時に利用できる</t>
  </si>
  <si>
    <t>3.3.5: ヘルプ</t>
  </si>
  <si>
    <t>すべてのページにヘルプへのリンクが提供されていること</t>
  </si>
  <si>
    <t>フォーム入力欄付近に、入力項目の説明や入力例が表記されていること</t>
  </si>
  <si>
    <t>フォームの入力エラー時、ユーザーが解決しやすいようにする</t>
  </si>
  <si>
    <t>3.3.1: エラーの特定
3.3.3: エラー修正の提案</t>
  </si>
  <si>
    <t>エラーメッセージは該当の入力項目付近に表示され、入力内容のエラー箇所が特定しやすくなっていること</t>
  </si>
  <si>
    <t>エラーメッセージは修正方法または解決方法を明示し、エラーを解消しやすい説明であること</t>
  </si>
  <si>
    <t>ユーザーがエラー、ミスをしないようにする</t>
  </si>
  <si>
    <t xml:space="preserve">3.3.4: エラー回避 (法的、金融、データ) </t>
  </si>
  <si>
    <t>登録や更新、保存等のデータ操作をする前に確認画面を提示され、間違ったデータ操作をするのを防いでいること
確認画面を提示できない場合はフォーム送信前にチェックボックスを設置し、チェックを入れないと送信できないようにすることで操作内容の確認を促すこと
（管理系フォーム対象外）</t>
  </si>
  <si>
    <t>フォームの先頭に注意事項・説明が表記され、エラーを防いでいること</t>
  </si>
  <si>
    <t>アクセス制限画面へのURL直接アクセス
（未認証）</t>
  </si>
  <si>
    <r>
      <rPr>
        <sz val="10"/>
        <rFont val="メイリオ"/>
        <family val="2"/>
        <charset val="128"/>
      </rPr>
      <t xml:space="preserve">IPA「安全なウェブサイトの作り方」のセキュリティ実装チェックリストを使用
</t>
    </r>
    <r>
      <rPr>
        <u/>
        <sz val="10"/>
        <color rgb="FF1155CC"/>
        <rFont val="メイリオ"/>
        <family val="2"/>
        <charset val="128"/>
      </rPr>
      <t>https://www.ipa.go.jp/security/vuln/websecurity.html</t>
    </r>
  </si>
  <si>
    <t>試験実施
工程</t>
    <phoneticPr fontId="45"/>
  </si>
  <si>
    <t>1.4.8: 視覚的提示
1.4.12: テキストの間隔</t>
  </si>
  <si>
    <t>テキストリンクは前後の文脈から、リンク先や目的がわかるようになっていること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</si>
</sst>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yyyy/mm/dd"/>
    <numFmt numFmtId="178" formatCode="m/d"/>
  </numFmts>
  <fonts count="47">
    <font>
      <sz val="10"/>
      <color rgb="FF000000"/>
      <name val="Arial"/>
    </font>
    <font>
      <sz val="10"/>
      <name val="M PLUS 1p"/>
    </font>
    <font>
      <sz val="10"/>
      <name val="Arial"/>
      <family val="2"/>
    </font>
    <font>
      <sz val="11"/>
      <name val="M PLUS 1p"/>
    </font>
    <font>
      <sz val="10"/>
      <name val="M PLUS 1p"/>
    </font>
    <font>
      <sz val="11"/>
      <color rgb="FF000000"/>
      <name val="M PLUS 1p"/>
    </font>
    <font>
      <sz val="10"/>
      <color rgb="FF000000"/>
      <name val="M PLUS 1p"/>
    </font>
    <font>
      <b/>
      <sz val="14"/>
      <name val="M PLUS 1p"/>
    </font>
    <font>
      <b/>
      <sz val="10"/>
      <name val="M PLUS 1p"/>
    </font>
    <font>
      <sz val="9"/>
      <name val="M PLUS 1p"/>
    </font>
    <font>
      <sz val="8"/>
      <name val="M PLUS 1p"/>
    </font>
    <font>
      <sz val="10"/>
      <color rgb="FF000000"/>
      <name val="M PLUS 1p"/>
    </font>
    <font>
      <u/>
      <sz val="10"/>
      <color rgb="FF0000FF"/>
      <name val="M PLUS 1p"/>
    </font>
    <font>
      <u/>
      <sz val="10"/>
      <color rgb="FF0000FF"/>
      <name val="M PLUS 1p"/>
    </font>
    <font>
      <u/>
      <sz val="10"/>
      <color rgb="FF1155CC"/>
      <name val="M PLUS 1p"/>
    </font>
    <font>
      <u/>
      <sz val="10"/>
      <color rgb="FF0000FF"/>
      <name val="M PLUS 1p"/>
    </font>
    <font>
      <b/>
      <sz val="14"/>
      <name val="Meiryo"/>
      <family val="2"/>
      <charset val="128"/>
    </font>
    <font>
      <b/>
      <sz val="10"/>
      <name val="Meiryo"/>
      <family val="2"/>
      <charset val="128"/>
    </font>
    <font>
      <sz val="10"/>
      <name val="Meiryo"/>
      <family val="2"/>
      <charset val="128"/>
    </font>
    <font>
      <sz val="12"/>
      <color rgb="FFFFFFFF"/>
      <name val="Meiryo"/>
      <family val="2"/>
      <charset val="128"/>
    </font>
    <font>
      <sz val="12"/>
      <name val="Meiryo"/>
      <family val="2"/>
      <charset val="128"/>
    </font>
    <font>
      <u/>
      <sz val="10"/>
      <color rgb="FF0000FF"/>
      <name val="Meiryo"/>
      <family val="2"/>
      <charset val="128"/>
    </font>
    <font>
      <sz val="9"/>
      <name val="Meiryo"/>
      <family val="2"/>
      <charset val="128"/>
    </font>
    <font>
      <sz val="8"/>
      <name val="Meiryo"/>
      <family val="2"/>
      <charset val="128"/>
    </font>
    <font>
      <sz val="11"/>
      <name val="Meiryo"/>
      <family val="2"/>
      <charset val="128"/>
    </font>
    <font>
      <sz val="10"/>
      <color rgb="FF000000"/>
      <name val="Meiryo"/>
      <family val="2"/>
      <charset val="128"/>
    </font>
    <font>
      <sz val="10"/>
      <name val="Meiryo"/>
      <family val="2"/>
      <charset val="128"/>
    </font>
    <font>
      <sz val="11"/>
      <color rgb="FF000000"/>
      <name val="Meiryo"/>
      <family val="2"/>
      <charset val="128"/>
    </font>
    <font>
      <sz val="10"/>
      <color rgb="FF000000"/>
      <name val="Meiryo"/>
      <family val="2"/>
      <charset val="128"/>
    </font>
    <font>
      <u/>
      <sz val="10"/>
      <color rgb="FF0000FF"/>
      <name val="Meiryo"/>
      <family val="2"/>
      <charset val="128"/>
    </font>
    <font>
      <u/>
      <sz val="10"/>
      <color rgb="FF0000FF"/>
      <name val="Meiryo"/>
      <family val="2"/>
      <charset val="128"/>
    </font>
    <font>
      <u/>
      <sz val="10"/>
      <color rgb="FF0000FF"/>
      <name val="Meiryo"/>
      <family val="2"/>
      <charset val="128"/>
    </font>
    <font>
      <sz val="14"/>
      <name val="Meiryo"/>
      <family val="2"/>
      <charset val="128"/>
    </font>
    <font>
      <sz val="10"/>
      <color rgb="FFFF0000"/>
      <name val="Meiryo"/>
      <family val="2"/>
      <charset val="128"/>
    </font>
    <font>
      <u/>
      <sz val="10"/>
      <color rgb="FF0000FF"/>
      <name val="Meiryo"/>
      <family val="2"/>
      <charset val="128"/>
    </font>
    <font>
      <u/>
      <sz val="10"/>
      <color rgb="FF1155CC"/>
      <name val="Meiryo"/>
      <family val="2"/>
      <charset val="128"/>
    </font>
    <font>
      <u/>
      <sz val="10"/>
      <color rgb="FF0000FF"/>
      <name val="Meiryo"/>
      <family val="2"/>
      <charset val="128"/>
    </font>
    <font>
      <u/>
      <sz val="10"/>
      <color rgb="FF0000FF"/>
      <name val="Meiryo"/>
      <family val="2"/>
      <charset val="128"/>
    </font>
    <font>
      <u/>
      <sz val="10"/>
      <color rgb="FF0000FF"/>
      <name val="Arial"/>
      <family val="2"/>
    </font>
    <font>
      <sz val="10"/>
      <name val="メイリオ"/>
      <family val="2"/>
      <charset val="128"/>
    </font>
    <font>
      <sz val="10"/>
      <color rgb="FF000000"/>
      <name val="メイリオ"/>
      <family val="2"/>
      <charset val="128"/>
    </font>
    <font>
      <sz val="11"/>
      <name val="メイリオ"/>
      <family val="2"/>
      <charset val="128"/>
    </font>
    <font>
      <sz val="11"/>
      <color rgb="FF000000"/>
      <name val="メイリオ"/>
      <family val="2"/>
      <charset val="128"/>
    </font>
    <font>
      <sz val="10"/>
      <color rgb="FF0000FF"/>
      <name val="メイリオ"/>
      <family val="2"/>
      <charset val="128"/>
    </font>
    <font>
      <u/>
      <sz val="10"/>
      <color rgb="FF1155CC"/>
      <name val="メイリオ"/>
      <family val="2"/>
      <charset val="128"/>
    </font>
    <font>
      <sz val="6"/>
      <name val="Otsutome_font Bold"/>
      <family val="3"/>
      <charset val="128"/>
    </font>
    <font>
      <sz val="10"/>
      <color rgb="FFFF0000"/>
      <name val="メイリオ"/>
      <family val="2"/>
      <charset val="128"/>
    </font>
  </fonts>
  <fills count="9">
    <fill>
      <patternFill patternType="none"/>
    </fill>
    <fill>
      <patternFill patternType="gray125"/>
    </fill>
    <fill>
      <patternFill patternType="solid">
        <fgColor rgb="FFFCE5CD"/>
        <bgColor rgb="FFFCE5CD"/>
      </patternFill>
    </fill>
    <fill>
      <patternFill patternType="solid">
        <fgColor rgb="FFF4CCCC"/>
        <bgColor rgb="FFF4CCCC"/>
      </patternFill>
    </fill>
    <fill>
      <patternFill patternType="solid">
        <fgColor rgb="FFFFF2CC"/>
        <bgColor rgb="FFFFF2CC"/>
      </patternFill>
    </fill>
    <fill>
      <patternFill patternType="solid">
        <fgColor rgb="FFFFFFFF"/>
        <bgColor rgb="FFFFFFFF"/>
      </patternFill>
    </fill>
    <fill>
      <patternFill patternType="solid">
        <fgColor rgb="FFCCCCCC"/>
        <bgColor rgb="FFCCCCCC"/>
      </patternFill>
    </fill>
    <fill>
      <patternFill patternType="solid">
        <fgColor rgb="FFD9EAD3"/>
        <bgColor rgb="FFD9EAD3"/>
      </patternFill>
    </fill>
    <fill>
      <patternFill patternType="solid">
        <fgColor rgb="FF000000"/>
        <bgColor rgb="FF000000"/>
      </patternFill>
    </fill>
  </fills>
  <borders count="1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s>
  <cellStyleXfs count="1">
    <xf numFmtId="0" fontId="0" fillId="0" borderId="0"/>
  </cellStyleXfs>
  <cellXfs count="350">
    <xf numFmtId="0" fontId="0" fillId="0" borderId="0" xfId="0" applyFont="1" applyAlignment="1">
      <alignment wrapText="1"/>
    </xf>
    <xf numFmtId="0" fontId="1" fillId="2" borderId="1" xfId="0" applyFont="1" applyFill="1" applyBorder="1" applyAlignment="1">
      <alignment vertical="center" wrapText="1"/>
    </xf>
    <xf numFmtId="0" fontId="1" fillId="4" borderId="5" xfId="0" applyFont="1" applyFill="1" applyBorder="1" applyAlignment="1">
      <alignment vertical="top" wrapText="1"/>
    </xf>
    <xf numFmtId="0" fontId="1" fillId="0" borderId="1" xfId="0" applyFont="1" applyBorder="1" applyAlignment="1">
      <alignment vertical="top" wrapText="1"/>
    </xf>
    <xf numFmtId="0" fontId="1" fillId="0" borderId="5" xfId="0" applyFont="1" applyBorder="1" applyAlignment="1">
      <alignment vertical="top" wrapText="1"/>
    </xf>
    <xf numFmtId="0" fontId="3" fillId="0" borderId="5" xfId="0" applyFont="1" applyBorder="1" applyAlignment="1">
      <alignment vertical="top" wrapText="1"/>
    </xf>
    <xf numFmtId="0" fontId="4" fillId="0" borderId="5" xfId="0" applyFont="1" applyBorder="1" applyAlignment="1">
      <alignment vertical="top" wrapText="1"/>
    </xf>
    <xf numFmtId="0" fontId="5" fillId="0" borderId="5" xfId="0" applyFont="1" applyBorder="1" applyAlignment="1">
      <alignment vertical="top" wrapText="1"/>
    </xf>
    <xf numFmtId="0" fontId="6" fillId="0" borderId="5" xfId="0" applyFont="1" applyBorder="1" applyAlignment="1">
      <alignment vertical="top" wrapText="1"/>
    </xf>
    <xf numFmtId="0" fontId="1" fillId="0" borderId="5" xfId="0" applyFont="1" applyBorder="1" applyAlignment="1">
      <alignmen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8" fillId="2" borderId="5" xfId="0" applyFont="1" applyFill="1" applyBorder="1" applyAlignment="1">
      <alignment vertical="center" wrapText="1"/>
    </xf>
    <xf numFmtId="0" fontId="1" fillId="4" borderId="1" xfId="0" applyFont="1" applyFill="1" applyBorder="1" applyAlignment="1">
      <alignment vertical="center" wrapText="1"/>
    </xf>
    <xf numFmtId="0" fontId="9" fillId="4" borderId="14" xfId="0" applyFont="1" applyFill="1" applyBorder="1" applyAlignment="1">
      <alignment vertical="top"/>
    </xf>
    <xf numFmtId="0" fontId="9" fillId="4" borderId="14" xfId="0" applyFont="1" applyFill="1" applyBorder="1" applyAlignment="1">
      <alignment vertical="top" wrapText="1"/>
    </xf>
    <xf numFmtId="0" fontId="9" fillId="4" borderId="9" xfId="0" applyFont="1" applyFill="1" applyBorder="1" applyAlignment="1">
      <alignment vertical="top" wrapText="1"/>
    </xf>
    <xf numFmtId="0" fontId="1" fillId="0" borderId="1" xfId="0" applyFont="1" applyBorder="1" applyAlignment="1">
      <alignment vertical="center" wrapText="1"/>
    </xf>
    <xf numFmtId="0" fontId="1" fillId="4" borderId="7" xfId="0" applyFont="1" applyFill="1" applyBorder="1" applyAlignment="1">
      <alignment vertical="center" wrapText="1"/>
    </xf>
    <xf numFmtId="0" fontId="9" fillId="4" borderId="0" xfId="0" applyFont="1" applyFill="1" applyAlignment="1">
      <alignment vertical="top" wrapText="1"/>
    </xf>
    <xf numFmtId="0" fontId="9" fillId="4" borderId="13" xfId="0" applyFont="1" applyFill="1" applyBorder="1" applyAlignment="1">
      <alignment vertical="top" wrapText="1"/>
    </xf>
    <xf numFmtId="0" fontId="8" fillId="2" borderId="4" xfId="0" applyFont="1" applyFill="1" applyBorder="1" applyAlignment="1">
      <alignment vertical="center" wrapText="1"/>
    </xf>
    <xf numFmtId="0" fontId="8" fillId="2" borderId="5" xfId="0" applyFont="1" applyFill="1" applyBorder="1" applyAlignment="1">
      <alignment vertical="top" wrapText="1"/>
    </xf>
    <xf numFmtId="0" fontId="1" fillId="0" borderId="14" xfId="0" applyFont="1" applyBorder="1" applyAlignment="1">
      <alignment vertical="center" wrapText="1"/>
    </xf>
    <xf numFmtId="176" fontId="1" fillId="0" borderId="1" xfId="0" applyNumberFormat="1" applyFont="1" applyBorder="1" applyAlignment="1">
      <alignment vertical="center" wrapText="1"/>
    </xf>
    <xf numFmtId="0" fontId="9" fillId="4" borderId="15" xfId="0" applyFont="1" applyFill="1" applyBorder="1" applyAlignment="1">
      <alignment vertical="top" wrapText="1"/>
    </xf>
    <xf numFmtId="0" fontId="9" fillId="4" borderId="11" xfId="0" applyFont="1" applyFill="1" applyBorder="1" applyAlignment="1">
      <alignment vertical="top" wrapText="1"/>
    </xf>
    <xf numFmtId="0" fontId="1" fillId="2" borderId="7" xfId="0" applyFont="1" applyFill="1" applyBorder="1" applyAlignment="1">
      <alignment vertical="center" wrapText="1"/>
    </xf>
    <xf numFmtId="0" fontId="1" fillId="7" borderId="4" xfId="0" applyFont="1" applyFill="1" applyBorder="1" applyAlignment="1">
      <alignment vertical="top" wrapText="1"/>
    </xf>
    <xf numFmtId="0" fontId="1" fillId="7" borderId="5" xfId="0" applyFont="1" applyFill="1" applyBorder="1" applyAlignment="1">
      <alignment horizontal="right" vertical="top" wrapText="1"/>
    </xf>
    <xf numFmtId="0" fontId="1" fillId="7" borderId="7" xfId="0" applyFont="1" applyFill="1" applyBorder="1" applyAlignment="1">
      <alignment horizontal="right" vertical="top" wrapText="1"/>
    </xf>
    <xf numFmtId="0" fontId="10" fillId="7" borderId="1" xfId="0" applyFont="1" applyFill="1" applyBorder="1" applyAlignment="1">
      <alignment vertical="center" wrapText="1"/>
    </xf>
    <xf numFmtId="0" fontId="10" fillId="7" borderId="8" xfId="0" applyFont="1" applyFill="1" applyBorder="1" applyAlignment="1">
      <alignment vertical="center" wrapText="1"/>
    </xf>
    <xf numFmtId="0" fontId="10" fillId="7" borderId="6" xfId="0" applyFont="1" applyFill="1" applyBorder="1" applyAlignment="1">
      <alignment vertical="center" wrapText="1"/>
    </xf>
    <xf numFmtId="0" fontId="10" fillId="7" borderId="5" xfId="0" applyFont="1" applyFill="1" applyBorder="1" applyAlignment="1">
      <alignment vertical="center" wrapText="1"/>
    </xf>
    <xf numFmtId="0" fontId="10" fillId="7" borderId="15" xfId="0" applyFont="1" applyFill="1" applyBorder="1" applyAlignment="1">
      <alignment vertical="center" wrapText="1"/>
    </xf>
    <xf numFmtId="0" fontId="10" fillId="7" borderId="7" xfId="0" applyFont="1" applyFill="1" applyBorder="1" applyAlignment="1">
      <alignment vertical="center" wrapText="1"/>
    </xf>
    <xf numFmtId="0" fontId="1" fillId="2" borderId="6" xfId="0" applyFont="1" applyFill="1" applyBorder="1" applyAlignment="1">
      <alignment vertical="center" wrapText="1"/>
    </xf>
    <xf numFmtId="0" fontId="1" fillId="7" borderId="11" xfId="0" applyFont="1" applyFill="1" applyBorder="1" applyAlignment="1">
      <alignment vertical="top" wrapText="1"/>
    </xf>
    <xf numFmtId="0" fontId="1" fillId="7" borderId="5" xfId="0" applyFont="1" applyFill="1" applyBorder="1" applyAlignment="1">
      <alignment vertical="top" wrapText="1"/>
    </xf>
    <xf numFmtId="0" fontId="1" fillId="0" borderId="7" xfId="0" applyFont="1" applyBorder="1" applyAlignment="1">
      <alignment vertical="top" wrapText="1"/>
    </xf>
    <xf numFmtId="0" fontId="1" fillId="0" borderId="11" xfId="0" applyFont="1" applyBorder="1" applyAlignment="1">
      <alignment vertical="top" wrapText="1"/>
    </xf>
    <xf numFmtId="0" fontId="3" fillId="0" borderId="11" xfId="0" applyFont="1" applyBorder="1" applyAlignment="1">
      <alignment vertical="top" wrapText="1"/>
    </xf>
    <xf numFmtId="176" fontId="11" fillId="0" borderId="11" xfId="0" applyNumberFormat="1" applyFont="1" applyBorder="1" applyAlignment="1">
      <alignment horizontal="right" vertical="center" wrapText="1"/>
    </xf>
    <xf numFmtId="0" fontId="8" fillId="0" borderId="5" xfId="0" applyFont="1" applyBorder="1" applyAlignment="1">
      <alignment vertical="top" wrapText="1"/>
    </xf>
    <xf numFmtId="0" fontId="1" fillId="0" borderId="4" xfId="0" applyFont="1" applyBorder="1" applyAlignment="1">
      <alignment vertical="top" wrapText="1"/>
    </xf>
    <xf numFmtId="0" fontId="3" fillId="0" borderId="4" xfId="0" applyFont="1" applyBorder="1" applyAlignment="1">
      <alignment vertical="top" wrapText="1"/>
    </xf>
    <xf numFmtId="0" fontId="1" fillId="0" borderId="12" xfId="0" applyFont="1" applyBorder="1" applyAlignment="1">
      <alignment vertical="top" wrapText="1"/>
    </xf>
    <xf numFmtId="0" fontId="4" fillId="0" borderId="6" xfId="0" applyFont="1" applyBorder="1" applyAlignment="1">
      <alignment vertical="top" wrapText="1"/>
    </xf>
    <xf numFmtId="176" fontId="4" fillId="0" borderId="11" xfId="0" applyNumberFormat="1" applyFont="1" applyBorder="1" applyAlignment="1">
      <alignment horizontal="right" vertical="center" wrapText="1"/>
    </xf>
    <xf numFmtId="0" fontId="1" fillId="0" borderId="6" xfId="0" applyFont="1" applyBorder="1" applyAlignment="1">
      <alignment vertical="top" wrapText="1"/>
    </xf>
    <xf numFmtId="0" fontId="1" fillId="5" borderId="7" xfId="0" applyFont="1" applyFill="1" applyBorder="1" applyAlignment="1">
      <alignment vertical="top" wrapText="1"/>
    </xf>
    <xf numFmtId="0" fontId="1" fillId="5" borderId="4" xfId="0" applyFont="1" applyFill="1" applyBorder="1" applyAlignment="1">
      <alignment vertical="top" wrapText="1"/>
    </xf>
    <xf numFmtId="0" fontId="1" fillId="5" borderId="6" xfId="0" applyFont="1" applyFill="1" applyBorder="1" applyAlignment="1">
      <alignment vertical="top" wrapText="1"/>
    </xf>
    <xf numFmtId="0" fontId="6" fillId="0" borderId="7" xfId="0" applyFont="1" applyBorder="1" applyAlignment="1">
      <alignment vertical="top" wrapText="1"/>
    </xf>
    <xf numFmtId="0" fontId="6" fillId="0" borderId="12" xfId="0" applyFont="1" applyBorder="1" applyAlignment="1">
      <alignment vertical="top" wrapText="1"/>
    </xf>
    <xf numFmtId="0" fontId="6" fillId="0" borderId="4" xfId="0" applyFont="1" applyBorder="1" applyAlignment="1">
      <alignment vertical="top" wrapText="1"/>
    </xf>
    <xf numFmtId="0" fontId="5" fillId="0" borderId="11" xfId="0" applyFont="1" applyBorder="1" applyAlignment="1">
      <alignment vertical="top" wrapText="1"/>
    </xf>
    <xf numFmtId="0" fontId="5" fillId="0" borderId="4" xfId="0" applyFont="1" applyBorder="1" applyAlignment="1">
      <alignment vertical="top" wrapText="1"/>
    </xf>
    <xf numFmtId="0" fontId="6" fillId="0" borderId="6" xfId="0" applyFont="1" applyBorder="1" applyAlignment="1">
      <alignment vertical="top" wrapText="1"/>
    </xf>
    <xf numFmtId="0" fontId="12" fillId="0" borderId="4" xfId="0" applyFont="1" applyBorder="1" applyAlignment="1">
      <alignment vertical="top" wrapText="1"/>
    </xf>
    <xf numFmtId="0" fontId="13" fillId="0" borderId="5" xfId="0" applyFont="1" applyBorder="1" applyAlignment="1">
      <alignment vertical="top" wrapText="1"/>
    </xf>
    <xf numFmtId="0" fontId="1" fillId="0" borderId="5" xfId="0" quotePrefix="1" applyFont="1" applyBorder="1" applyAlignment="1">
      <alignment vertical="top" wrapText="1"/>
    </xf>
    <xf numFmtId="0" fontId="14" fillId="0" borderId="4" xfId="0" applyFont="1" applyBorder="1" applyAlignment="1">
      <alignment vertical="top" wrapText="1"/>
    </xf>
    <xf numFmtId="0" fontId="4" fillId="0" borderId="9" xfId="0" applyFont="1" applyBorder="1" applyAlignment="1">
      <alignment vertical="top" wrapText="1"/>
    </xf>
    <xf numFmtId="0" fontId="4" fillId="0" borderId="9" xfId="0" applyFont="1" applyBorder="1" applyAlignment="1">
      <alignment vertical="top" wrapText="1"/>
    </xf>
    <xf numFmtId="0" fontId="4" fillId="0" borderId="4" xfId="0" applyFont="1" applyBorder="1" applyAlignment="1">
      <alignment vertical="top" wrapText="1"/>
    </xf>
    <xf numFmtId="0" fontId="4" fillId="6" borderId="4" xfId="0" applyFont="1" applyFill="1" applyBorder="1" applyAlignment="1">
      <alignment vertical="top" wrapText="1"/>
    </xf>
    <xf numFmtId="0" fontId="3" fillId="0" borderId="4" xfId="0" applyFont="1" applyBorder="1" applyAlignment="1">
      <alignment vertical="top" wrapText="1"/>
    </xf>
    <xf numFmtId="0" fontId="4" fillId="0" borderId="7" xfId="0" applyFont="1" applyBorder="1" applyAlignment="1">
      <alignment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6" borderId="11" xfId="0" applyFont="1" applyFill="1" applyBorder="1" applyAlignment="1">
      <alignment vertical="top" wrapText="1"/>
    </xf>
    <xf numFmtId="0" fontId="3" fillId="0" borderId="11" xfId="0" applyFont="1" applyBorder="1" applyAlignment="1">
      <alignment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0" borderId="13" xfId="0" quotePrefix="1" applyFont="1" applyBorder="1" applyAlignment="1">
      <alignment vertical="top" wrapText="1"/>
    </xf>
    <xf numFmtId="0" fontId="4" fillId="0" borderId="15" xfId="0" applyFont="1" applyBorder="1" applyAlignment="1">
      <alignment vertical="top" wrapText="1"/>
    </xf>
    <xf numFmtId="0" fontId="4" fillId="0" borderId="4" xfId="0" applyFont="1" applyBorder="1" applyAlignment="1">
      <alignment vertical="top" wrapText="1"/>
    </xf>
    <xf numFmtId="0" fontId="3" fillId="0" borderId="11" xfId="0" applyFont="1" applyBorder="1" applyAlignment="1">
      <alignment vertical="top" wrapText="1"/>
    </xf>
    <xf numFmtId="0" fontId="15" fillId="0" borderId="11" xfId="0" applyFont="1" applyBorder="1" applyAlignment="1">
      <alignment vertical="top" wrapText="1"/>
    </xf>
    <xf numFmtId="0" fontId="4" fillId="0" borderId="11" xfId="0" quotePrefix="1" applyFont="1" applyBorder="1" applyAlignment="1">
      <alignment vertical="top" wrapText="1"/>
    </xf>
    <xf numFmtId="0" fontId="17" fillId="4" borderId="5" xfId="0" applyFont="1" applyFill="1" applyBorder="1" applyAlignment="1">
      <alignment vertical="top" wrapText="1"/>
    </xf>
    <xf numFmtId="0" fontId="18" fillId="0" borderId="0" xfId="0" applyFont="1" applyAlignment="1">
      <alignment vertical="top" wrapText="1"/>
    </xf>
    <xf numFmtId="0" fontId="18" fillId="0" borderId="5" xfId="0" applyFont="1" applyBorder="1" applyAlignment="1">
      <alignment vertical="top" wrapText="1"/>
    </xf>
    <xf numFmtId="0" fontId="19" fillId="8" borderId="0" xfId="0" applyFont="1" applyFill="1" applyAlignment="1">
      <alignment vertical="top" wrapText="1"/>
    </xf>
    <xf numFmtId="0" fontId="20" fillId="0" borderId="0" xfId="0" applyFont="1" applyAlignment="1">
      <alignment vertical="top" wrapText="1"/>
    </xf>
    <xf numFmtId="0" fontId="17" fillId="4" borderId="0" xfId="0" applyFont="1" applyFill="1" applyAlignment="1">
      <alignment vertical="top" wrapText="1"/>
    </xf>
    <xf numFmtId="0" fontId="19" fillId="8" borderId="0" xfId="0" applyFont="1" applyFill="1" applyAlignment="1">
      <alignment vertical="top"/>
    </xf>
    <xf numFmtId="0" fontId="18" fillId="4" borderId="0" xfId="0" applyFont="1" applyFill="1" applyAlignment="1">
      <alignment vertical="top" wrapText="1"/>
    </xf>
    <xf numFmtId="0" fontId="18" fillId="0" borderId="0" xfId="0" applyFont="1" applyAlignment="1">
      <alignment horizontal="left" vertical="top" wrapText="1"/>
    </xf>
    <xf numFmtId="0" fontId="21" fillId="0" borderId="0" xfId="0" applyFont="1" applyAlignment="1">
      <alignment vertical="top"/>
    </xf>
    <xf numFmtId="0" fontId="18" fillId="0" borderId="0" xfId="0" applyFont="1" applyAlignment="1">
      <alignment vertical="top"/>
    </xf>
    <xf numFmtId="0" fontId="18" fillId="0" borderId="0" xfId="0" applyFont="1" applyAlignment="1">
      <alignment horizontal="right" vertical="top" wrapText="1"/>
    </xf>
    <xf numFmtId="0" fontId="18" fillId="0" borderId="0" xfId="0" applyFont="1" applyAlignment="1">
      <alignment horizontal="left" vertical="top"/>
    </xf>
    <xf numFmtId="0" fontId="18" fillId="0" borderId="0" xfId="0" applyFont="1" applyAlignment="1">
      <alignment horizontal="left" vertical="top"/>
    </xf>
    <xf numFmtId="0" fontId="18" fillId="0" borderId="0" xfId="0" applyFont="1" applyAlignment="1">
      <alignment horizontal="right" vertical="top"/>
    </xf>
    <xf numFmtId="0" fontId="17" fillId="2" borderId="5" xfId="0" applyFont="1" applyFill="1" applyBorder="1" applyAlignment="1">
      <alignment vertical="center" wrapText="1"/>
    </xf>
    <xf numFmtId="0" fontId="18" fillId="4" borderId="1" xfId="0" applyFont="1" applyFill="1" applyBorder="1" applyAlignment="1">
      <alignment vertical="center" wrapText="1"/>
    </xf>
    <xf numFmtId="0" fontId="22" fillId="4" borderId="14" xfId="0" applyFont="1" applyFill="1" applyBorder="1" applyAlignment="1">
      <alignment vertical="top"/>
    </xf>
    <xf numFmtId="0" fontId="22" fillId="4" borderId="14" xfId="0" applyFont="1" applyFill="1" applyBorder="1" applyAlignment="1">
      <alignment vertical="top" wrapText="1"/>
    </xf>
    <xf numFmtId="0" fontId="22" fillId="4" borderId="9" xfId="0" applyFont="1" applyFill="1" applyBorder="1" applyAlignment="1">
      <alignment vertical="top" wrapText="1"/>
    </xf>
    <xf numFmtId="0" fontId="18" fillId="4" borderId="5" xfId="0" applyFont="1" applyFill="1" applyBorder="1" applyAlignment="1">
      <alignment vertical="top" wrapText="1"/>
    </xf>
    <xf numFmtId="0" fontId="18" fillId="0" borderId="1" xfId="0" applyFont="1" applyBorder="1" applyAlignment="1">
      <alignment vertical="center" wrapText="1"/>
    </xf>
    <xf numFmtId="0" fontId="18" fillId="4" borderId="7" xfId="0" applyFont="1" applyFill="1" applyBorder="1" applyAlignment="1">
      <alignment vertical="center" wrapText="1"/>
    </xf>
    <xf numFmtId="0" fontId="22" fillId="4" borderId="0" xfId="0" applyFont="1" applyFill="1" applyAlignment="1">
      <alignment vertical="top" wrapText="1"/>
    </xf>
    <xf numFmtId="0" fontId="22" fillId="4" borderId="13" xfId="0" applyFont="1" applyFill="1" applyBorder="1" applyAlignment="1">
      <alignment vertical="top" wrapText="1"/>
    </xf>
    <xf numFmtId="0" fontId="17" fillId="2" borderId="4" xfId="0" applyFont="1" applyFill="1" applyBorder="1" applyAlignment="1">
      <alignment vertical="center" wrapText="1"/>
    </xf>
    <xf numFmtId="0" fontId="17" fillId="2" borderId="5" xfId="0" applyFont="1" applyFill="1" applyBorder="1" applyAlignment="1">
      <alignment vertical="top" wrapText="1"/>
    </xf>
    <xf numFmtId="0" fontId="18" fillId="0" borderId="14" xfId="0" applyFont="1" applyBorder="1" applyAlignment="1">
      <alignment vertical="center" wrapText="1"/>
    </xf>
    <xf numFmtId="0" fontId="18" fillId="0" borderId="1" xfId="0" quotePrefix="1" applyFont="1" applyBorder="1" applyAlignment="1">
      <alignment vertical="center" wrapText="1"/>
    </xf>
    <xf numFmtId="0" fontId="18" fillId="2" borderId="1" xfId="0" applyFont="1" applyFill="1" applyBorder="1" applyAlignment="1">
      <alignment vertical="center" wrapText="1"/>
    </xf>
    <xf numFmtId="0" fontId="22" fillId="4" borderId="15" xfId="0" applyFont="1" applyFill="1" applyBorder="1" applyAlignment="1">
      <alignment vertical="top" wrapText="1"/>
    </xf>
    <xf numFmtId="0" fontId="22" fillId="4" borderId="11" xfId="0" applyFont="1" applyFill="1" applyBorder="1" applyAlignment="1">
      <alignment vertical="top" wrapText="1"/>
    </xf>
    <xf numFmtId="0" fontId="18" fillId="2" borderId="7" xfId="0" applyFont="1" applyFill="1" applyBorder="1" applyAlignment="1">
      <alignment vertical="center" wrapText="1"/>
    </xf>
    <xf numFmtId="0" fontId="18" fillId="7" borderId="4" xfId="0" applyFont="1" applyFill="1" applyBorder="1" applyAlignment="1">
      <alignment vertical="top" wrapText="1"/>
    </xf>
    <xf numFmtId="0" fontId="18" fillId="7" borderId="5" xfId="0" applyFont="1" applyFill="1" applyBorder="1" applyAlignment="1">
      <alignment horizontal="right" vertical="top" wrapText="1"/>
    </xf>
    <xf numFmtId="0" fontId="18" fillId="7" borderId="7" xfId="0" applyFont="1" applyFill="1" applyBorder="1" applyAlignment="1">
      <alignment horizontal="right" vertical="top" wrapText="1"/>
    </xf>
    <xf numFmtId="0" fontId="23" fillId="7" borderId="1" xfId="0" applyFont="1" applyFill="1" applyBorder="1" applyAlignment="1">
      <alignment vertical="center" wrapText="1"/>
    </xf>
    <xf numFmtId="0" fontId="23" fillId="7" borderId="8" xfId="0" applyFont="1" applyFill="1" applyBorder="1" applyAlignment="1">
      <alignment vertical="center" wrapText="1"/>
    </xf>
    <xf numFmtId="0" fontId="23" fillId="7" borderId="6" xfId="0" applyFont="1" applyFill="1" applyBorder="1" applyAlignment="1">
      <alignment vertical="center" wrapText="1"/>
    </xf>
    <xf numFmtId="0" fontId="23" fillId="7" borderId="5" xfId="0" applyFont="1" applyFill="1" applyBorder="1" applyAlignment="1">
      <alignment vertical="center" wrapText="1"/>
    </xf>
    <xf numFmtId="0" fontId="23" fillId="7" borderId="15" xfId="0" applyFont="1" applyFill="1" applyBorder="1" applyAlignment="1">
      <alignment vertical="center" wrapText="1"/>
    </xf>
    <xf numFmtId="0" fontId="23" fillId="7" borderId="7" xfId="0" applyFont="1" applyFill="1" applyBorder="1" applyAlignment="1">
      <alignment vertical="center" wrapText="1"/>
    </xf>
    <xf numFmtId="0" fontId="18" fillId="2" borderId="6" xfId="0" applyFont="1" applyFill="1" applyBorder="1" applyAlignment="1">
      <alignment vertical="center" wrapText="1"/>
    </xf>
    <xf numFmtId="0" fontId="18" fillId="7" borderId="11" xfId="0" applyFont="1" applyFill="1" applyBorder="1" applyAlignment="1">
      <alignment vertical="top" wrapText="1"/>
    </xf>
    <xf numFmtId="0" fontId="18" fillId="7" borderId="5" xfId="0" applyFont="1" applyFill="1" applyBorder="1" applyAlignment="1">
      <alignment vertical="top" wrapText="1"/>
    </xf>
    <xf numFmtId="0" fontId="18" fillId="0" borderId="7" xfId="0" applyFont="1" applyBorder="1" applyAlignment="1">
      <alignment vertical="top" wrapText="1"/>
    </xf>
    <xf numFmtId="0" fontId="18" fillId="0" borderId="11" xfId="0" applyFont="1" applyBorder="1" applyAlignment="1">
      <alignment vertical="top" wrapText="1"/>
    </xf>
    <xf numFmtId="0" fontId="24" fillId="0" borderId="11" xfId="0" applyFont="1" applyBorder="1" applyAlignment="1">
      <alignment vertical="top" wrapText="1"/>
    </xf>
    <xf numFmtId="0" fontId="24" fillId="0" borderId="5" xfId="0" applyFont="1" applyBorder="1" applyAlignment="1">
      <alignment vertical="top" wrapText="1"/>
    </xf>
    <xf numFmtId="176" fontId="25" fillId="0" borderId="11" xfId="0" applyNumberFormat="1" applyFont="1" applyBorder="1" applyAlignment="1">
      <alignment horizontal="right" vertical="center" wrapText="1"/>
    </xf>
    <xf numFmtId="0" fontId="17" fillId="0" borderId="5" xfId="0" applyFont="1" applyBorder="1" applyAlignment="1">
      <alignment vertical="top" wrapText="1"/>
    </xf>
    <xf numFmtId="0" fontId="18" fillId="0" borderId="4" xfId="0" applyFont="1" applyBorder="1" applyAlignment="1">
      <alignment vertical="top" wrapText="1"/>
    </xf>
    <xf numFmtId="0" fontId="24" fillId="0" borderId="4" xfId="0" applyFont="1" applyBorder="1" applyAlignment="1">
      <alignment vertical="top" wrapText="1"/>
    </xf>
    <xf numFmtId="0" fontId="18" fillId="0" borderId="12" xfId="0" applyFont="1" applyBorder="1" applyAlignment="1">
      <alignment vertical="top" wrapText="1"/>
    </xf>
    <xf numFmtId="0" fontId="18" fillId="0" borderId="1" xfId="0" applyFont="1" applyBorder="1" applyAlignment="1">
      <alignment vertical="top" wrapText="1"/>
    </xf>
    <xf numFmtId="0" fontId="26" fillId="0" borderId="5" xfId="0" applyFont="1" applyBorder="1" applyAlignment="1">
      <alignment vertical="top" wrapText="1"/>
    </xf>
    <xf numFmtId="0" fontId="26" fillId="0" borderId="6" xfId="0" applyFont="1" applyBorder="1" applyAlignment="1">
      <alignment vertical="top" wrapText="1"/>
    </xf>
    <xf numFmtId="176" fontId="26" fillId="0" borderId="11" xfId="0" applyNumberFormat="1" applyFont="1" applyBorder="1" applyAlignment="1">
      <alignment horizontal="right" vertical="center" wrapText="1"/>
    </xf>
    <xf numFmtId="0" fontId="18" fillId="0" borderId="6" xfId="0" applyFont="1" applyBorder="1" applyAlignment="1">
      <alignment vertical="top" wrapText="1"/>
    </xf>
    <xf numFmtId="0" fontId="18" fillId="5" borderId="7" xfId="0" applyFont="1" applyFill="1" applyBorder="1" applyAlignment="1">
      <alignment vertical="top" wrapText="1"/>
    </xf>
    <xf numFmtId="0" fontId="18" fillId="5" borderId="4" xfId="0" applyFont="1" applyFill="1" applyBorder="1" applyAlignment="1">
      <alignment vertical="top" wrapText="1"/>
    </xf>
    <xf numFmtId="0" fontId="18" fillId="5" borderId="6" xfId="0" applyFont="1" applyFill="1" applyBorder="1" applyAlignment="1">
      <alignment vertical="top" wrapText="1"/>
    </xf>
    <xf numFmtId="0" fontId="27" fillId="0" borderId="5" xfId="0" applyFont="1" applyBorder="1" applyAlignment="1">
      <alignment vertical="top" wrapText="1"/>
    </xf>
    <xf numFmtId="0" fontId="28" fillId="0" borderId="7" xfId="0" applyFont="1" applyBorder="1" applyAlignment="1">
      <alignment vertical="top" wrapText="1"/>
    </xf>
    <xf numFmtId="0" fontId="28" fillId="0" borderId="12" xfId="0" applyFont="1" applyBorder="1" applyAlignment="1">
      <alignment vertical="top" wrapText="1"/>
    </xf>
    <xf numFmtId="0" fontId="28" fillId="0" borderId="4" xfId="0" applyFont="1" applyBorder="1" applyAlignment="1">
      <alignment vertical="top" wrapText="1"/>
    </xf>
    <xf numFmtId="0" fontId="27" fillId="0" borderId="11" xfId="0" applyFont="1" applyBorder="1" applyAlignment="1">
      <alignment vertical="top" wrapText="1"/>
    </xf>
    <xf numFmtId="0" fontId="27" fillId="0" borderId="4" xfId="0" applyFont="1" applyBorder="1" applyAlignment="1">
      <alignment vertical="top" wrapText="1"/>
    </xf>
    <xf numFmtId="0" fontId="28" fillId="0" borderId="5" xfId="0" applyFont="1" applyBorder="1" applyAlignment="1">
      <alignment vertical="top" wrapText="1"/>
    </xf>
    <xf numFmtId="0" fontId="28" fillId="0" borderId="6" xfId="0" applyFont="1" applyBorder="1" applyAlignment="1">
      <alignment vertical="top" wrapText="1"/>
    </xf>
    <xf numFmtId="0" fontId="29" fillId="0" borderId="4" xfId="0" applyFont="1" applyBorder="1" applyAlignment="1">
      <alignment vertical="top" wrapText="1"/>
    </xf>
    <xf numFmtId="0" fontId="18" fillId="0" borderId="5" xfId="0" applyFont="1" applyBorder="1" applyAlignment="1">
      <alignment vertical="top" wrapText="1"/>
    </xf>
    <xf numFmtId="0" fontId="30" fillId="0" borderId="5" xfId="0" applyFont="1" applyBorder="1" applyAlignment="1">
      <alignment vertical="top" wrapText="1"/>
    </xf>
    <xf numFmtId="0" fontId="26" fillId="0" borderId="1" xfId="0" applyFont="1" applyBorder="1" applyAlignment="1">
      <alignment vertical="top" wrapText="1"/>
    </xf>
    <xf numFmtId="0" fontId="26" fillId="0" borderId="9" xfId="0" applyFont="1" applyBorder="1" applyAlignment="1">
      <alignment vertical="top" wrapText="1"/>
    </xf>
    <xf numFmtId="0" fontId="26" fillId="0" borderId="9" xfId="0" applyFont="1" applyBorder="1" applyAlignment="1">
      <alignment vertical="top" wrapText="1"/>
    </xf>
    <xf numFmtId="0" fontId="26" fillId="0" borderId="4" xfId="0" applyFont="1" applyBorder="1" applyAlignment="1">
      <alignment vertical="top" wrapText="1"/>
    </xf>
    <xf numFmtId="0" fontId="26" fillId="6" borderId="4" xfId="0" applyFont="1" applyFill="1" applyBorder="1" applyAlignment="1">
      <alignment vertical="top" wrapText="1"/>
    </xf>
    <xf numFmtId="0" fontId="24" fillId="0" borderId="4" xfId="0" applyFont="1" applyBorder="1" applyAlignment="1">
      <alignment vertical="top" wrapText="1"/>
    </xf>
    <xf numFmtId="0" fontId="26" fillId="0" borderId="7" xfId="0" applyFont="1" applyBorder="1" applyAlignment="1">
      <alignment vertical="top" wrapText="1"/>
    </xf>
    <xf numFmtId="0" fontId="26" fillId="0" borderId="13" xfId="0" applyFont="1" applyBorder="1" applyAlignment="1">
      <alignment vertical="top" wrapText="1"/>
    </xf>
    <xf numFmtId="0" fontId="26" fillId="0" borderId="11" xfId="0" applyFont="1" applyBorder="1" applyAlignment="1">
      <alignment vertical="top" wrapText="1"/>
    </xf>
    <xf numFmtId="0" fontId="26" fillId="6" borderId="11" xfId="0" applyFont="1" applyFill="1" applyBorder="1" applyAlignment="1">
      <alignment vertical="top" wrapText="1"/>
    </xf>
    <xf numFmtId="0" fontId="24" fillId="0" borderId="11" xfId="0" applyFont="1" applyBorder="1" applyAlignment="1">
      <alignment vertical="top" wrapText="1"/>
    </xf>
    <xf numFmtId="0" fontId="26" fillId="0" borderId="13" xfId="0" applyFont="1" applyBorder="1" applyAlignment="1">
      <alignment vertical="top" wrapText="1"/>
    </xf>
    <xf numFmtId="0" fontId="26" fillId="0" borderId="5" xfId="0" applyFont="1" applyBorder="1" applyAlignment="1">
      <alignment vertical="top" wrapText="1"/>
    </xf>
    <xf numFmtId="0" fontId="26" fillId="0" borderId="11" xfId="0" applyFont="1" applyBorder="1" applyAlignment="1">
      <alignment vertical="top" wrapText="1"/>
    </xf>
    <xf numFmtId="0" fontId="26" fillId="0" borderId="13" xfId="0" quotePrefix="1" applyFont="1" applyBorder="1" applyAlignment="1">
      <alignment vertical="top" wrapText="1"/>
    </xf>
    <xf numFmtId="0" fontId="26" fillId="0" borderId="15" xfId="0" applyFont="1" applyBorder="1" applyAlignment="1">
      <alignment vertical="top" wrapText="1"/>
    </xf>
    <xf numFmtId="0" fontId="26" fillId="0" borderId="4" xfId="0" applyFont="1" applyBorder="1" applyAlignment="1">
      <alignment vertical="top" wrapText="1"/>
    </xf>
    <xf numFmtId="0" fontId="24" fillId="0" borderId="11" xfId="0" applyFont="1" applyBorder="1" applyAlignment="1">
      <alignment vertical="top" wrapText="1"/>
    </xf>
    <xf numFmtId="0" fontId="31" fillId="0" borderId="11" xfId="0" applyFont="1" applyBorder="1" applyAlignment="1">
      <alignment vertical="top" wrapText="1"/>
    </xf>
    <xf numFmtId="0" fontId="26" fillId="0" borderId="11" xfId="0" quotePrefix="1" applyFont="1" applyBorder="1" applyAlignment="1">
      <alignment vertical="top" wrapText="1"/>
    </xf>
    <xf numFmtId="0" fontId="18" fillId="0" borderId="0" xfId="0" applyFont="1" applyAlignment="1">
      <alignment vertical="center"/>
    </xf>
    <xf numFmtId="0" fontId="2" fillId="0" borderId="0" xfId="0" applyFont="1" applyAlignment="1"/>
    <xf numFmtId="0" fontId="32" fillId="0" borderId="0" xfId="0" applyFont="1" applyAlignment="1">
      <alignment horizontal="left"/>
    </xf>
    <xf numFmtId="0" fontId="18" fillId="7" borderId="5" xfId="0" applyFont="1" applyFill="1" applyBorder="1" applyAlignment="1">
      <alignment horizontal="center" vertical="center"/>
    </xf>
    <xf numFmtId="0" fontId="18" fillId="7" borderId="5" xfId="0" applyFont="1" applyFill="1" applyBorder="1" applyAlignment="1">
      <alignment horizontal="left" vertical="center"/>
    </xf>
    <xf numFmtId="0" fontId="18" fillId="0" borderId="5" xfId="0" applyFont="1" applyBorder="1" applyAlignment="1">
      <alignment horizontal="left" vertical="center"/>
    </xf>
    <xf numFmtId="0" fontId="32" fillId="0" borderId="0" xfId="0" applyFont="1" applyAlignment="1">
      <alignment horizontal="left" vertical="top"/>
    </xf>
    <xf numFmtId="0" fontId="2" fillId="0" borderId="0" xfId="0" applyFont="1" applyAlignment="1">
      <alignment vertical="center"/>
    </xf>
    <xf numFmtId="177" fontId="18" fillId="0" borderId="5" xfId="0" applyNumberFormat="1" applyFont="1" applyBorder="1" applyAlignment="1">
      <alignment horizontal="left" vertical="center"/>
    </xf>
    <xf numFmtId="0" fontId="18" fillId="7" borderId="5" xfId="0" applyFont="1" applyFill="1" applyBorder="1" applyAlignment="1">
      <alignment horizontal="center" vertical="top"/>
    </xf>
    <xf numFmtId="0" fontId="18" fillId="7" borderId="2" xfId="0" applyFont="1" applyFill="1" applyBorder="1" applyAlignment="1">
      <alignment vertical="top"/>
    </xf>
    <xf numFmtId="0" fontId="18" fillId="7" borderId="3" xfId="0" applyFont="1" applyFill="1" applyBorder="1" applyAlignment="1">
      <alignment vertical="top"/>
    </xf>
    <xf numFmtId="0" fontId="18" fillId="7" borderId="4" xfId="0" applyFont="1" applyFill="1" applyBorder="1" applyAlignment="1">
      <alignment vertical="top"/>
    </xf>
    <xf numFmtId="0" fontId="18" fillId="0" borderId="5" xfId="0" applyFont="1" applyBorder="1" applyAlignment="1">
      <alignment vertical="top"/>
    </xf>
    <xf numFmtId="0" fontId="18" fillId="0" borderId="2" xfId="0" applyFont="1" applyBorder="1" applyAlignment="1">
      <alignment vertical="top"/>
    </xf>
    <xf numFmtId="0" fontId="18" fillId="0" borderId="3" xfId="0" applyFont="1" applyBorder="1" applyAlignment="1">
      <alignment vertical="top"/>
    </xf>
    <xf numFmtId="0" fontId="18" fillId="0" borderId="4" xfId="0" applyFont="1" applyBorder="1" applyAlignment="1">
      <alignment vertical="top"/>
    </xf>
    <xf numFmtId="0" fontId="18" fillId="0" borderId="7" xfId="0" applyFont="1" applyBorder="1" applyAlignment="1">
      <alignment vertical="top"/>
    </xf>
    <xf numFmtId="0" fontId="18" fillId="0" borderId="0" xfId="0" applyFont="1" applyAlignment="1">
      <alignment vertical="top"/>
    </xf>
    <xf numFmtId="0" fontId="18" fillId="0" borderId="12" xfId="0" applyFont="1" applyBorder="1" applyAlignment="1">
      <alignment vertical="top"/>
    </xf>
    <xf numFmtId="0" fontId="18" fillId="0" borderId="0" xfId="0" applyFont="1" applyAlignment="1">
      <alignment vertical="top"/>
    </xf>
    <xf numFmtId="0" fontId="18" fillId="0" borderId="13" xfId="0" applyFont="1" applyBorder="1" applyAlignment="1">
      <alignment vertical="top"/>
    </xf>
    <xf numFmtId="0" fontId="18" fillId="0" borderId="8" xfId="0" applyFont="1" applyBorder="1" applyAlignment="1">
      <alignment vertical="top"/>
    </xf>
    <xf numFmtId="0" fontId="18" fillId="0" borderId="1" xfId="0" applyFont="1" applyBorder="1" applyAlignment="1">
      <alignment vertical="top"/>
    </xf>
    <xf numFmtId="0" fontId="18" fillId="0" borderId="14" xfId="0" applyFont="1" applyBorder="1" applyAlignment="1">
      <alignment vertical="top"/>
    </xf>
    <xf numFmtId="0" fontId="18" fillId="0" borderId="14" xfId="0" applyFont="1" applyBorder="1" applyAlignment="1">
      <alignment vertical="top"/>
    </xf>
    <xf numFmtId="0" fontId="33" fillId="0" borderId="14" xfId="0" applyFont="1" applyBorder="1" applyAlignment="1">
      <alignment vertical="top"/>
    </xf>
    <xf numFmtId="0" fontId="18" fillId="0" borderId="9" xfId="0" applyFont="1" applyBorder="1" applyAlignment="1">
      <alignment vertical="top"/>
    </xf>
    <xf numFmtId="0" fontId="18" fillId="0" borderId="3" xfId="0" applyFont="1" applyBorder="1" applyAlignment="1">
      <alignment vertical="top"/>
    </xf>
    <xf numFmtId="0" fontId="18" fillId="0" borderId="10" xfId="0" applyFont="1" applyBorder="1" applyAlignment="1">
      <alignment vertical="top"/>
    </xf>
    <xf numFmtId="0" fontId="18" fillId="0" borderId="6" xfId="0" applyFont="1" applyBorder="1" applyAlignment="1">
      <alignment vertical="top"/>
    </xf>
    <xf numFmtId="0" fontId="18" fillId="0" borderId="15" xfId="0" applyFont="1" applyBorder="1" applyAlignment="1">
      <alignment vertical="top"/>
    </xf>
    <xf numFmtId="0" fontId="18" fillId="0" borderId="15" xfId="0" applyFont="1" applyBorder="1" applyAlignment="1">
      <alignment vertical="top"/>
    </xf>
    <xf numFmtId="0" fontId="18" fillId="0" borderId="11" xfId="0" applyFont="1" applyBorder="1" applyAlignment="1">
      <alignment vertical="top"/>
    </xf>
    <xf numFmtId="0" fontId="32" fillId="5" borderId="0" xfId="0" applyFont="1" applyFill="1" applyAlignment="1">
      <alignment horizontal="left" vertical="top"/>
    </xf>
    <xf numFmtId="0" fontId="18" fillId="5" borderId="0" xfId="0" applyFont="1" applyFill="1" applyAlignment="1">
      <alignment vertical="top"/>
    </xf>
    <xf numFmtId="0" fontId="18" fillId="5" borderId="0" xfId="0" applyFont="1" applyFill="1" applyAlignment="1">
      <alignment vertical="top"/>
    </xf>
    <xf numFmtId="0" fontId="18" fillId="7" borderId="1" xfId="0" applyFont="1" applyFill="1" applyBorder="1" applyAlignment="1">
      <alignment horizontal="center" vertical="top"/>
    </xf>
    <xf numFmtId="0" fontId="18" fillId="7" borderId="14" xfId="0" applyFont="1" applyFill="1" applyBorder="1" applyAlignment="1">
      <alignment vertical="top"/>
    </xf>
    <xf numFmtId="0" fontId="18" fillId="7" borderId="9" xfId="0" applyFont="1" applyFill="1" applyBorder="1" applyAlignment="1">
      <alignment vertical="top"/>
    </xf>
    <xf numFmtId="0" fontId="18" fillId="7" borderId="2" xfId="0" applyFont="1" applyFill="1" applyBorder="1" applyAlignment="1">
      <alignment vertical="center"/>
    </xf>
    <xf numFmtId="0" fontId="18" fillId="7" borderId="3" xfId="0" applyFont="1" applyFill="1" applyBorder="1" applyAlignment="1">
      <alignment vertical="center"/>
    </xf>
    <xf numFmtId="0" fontId="18" fillId="7" borderId="4" xfId="0" applyFont="1" applyFill="1" applyBorder="1" applyAlignment="1">
      <alignment vertical="center"/>
    </xf>
    <xf numFmtId="0" fontId="18" fillId="0" borderId="2" xfId="0" applyFont="1" applyBorder="1" applyAlignment="1">
      <alignment vertical="center"/>
    </xf>
    <xf numFmtId="0" fontId="18" fillId="0" borderId="5" xfId="0" applyFont="1" applyBorder="1" applyAlignment="1">
      <alignment vertical="center"/>
    </xf>
    <xf numFmtId="0" fontId="18" fillId="0" borderId="5" xfId="0" applyFont="1" applyBorder="1" applyAlignment="1">
      <alignment horizontal="right" vertical="center"/>
    </xf>
    <xf numFmtId="0" fontId="18" fillId="0" borderId="7" xfId="0" applyFont="1" applyBorder="1" applyAlignment="1">
      <alignment vertical="top"/>
    </xf>
    <xf numFmtId="0" fontId="18" fillId="0" borderId="12" xfId="0" applyFont="1" applyBorder="1" applyAlignment="1">
      <alignment vertical="top"/>
    </xf>
    <xf numFmtId="0" fontId="2" fillId="0" borderId="12" xfId="0" applyFont="1" applyBorder="1" applyAlignment="1"/>
    <xf numFmtId="0" fontId="18" fillId="0" borderId="5" xfId="0" applyFont="1" applyBorder="1" applyAlignment="1">
      <alignment horizontal="right" vertical="top"/>
    </xf>
    <xf numFmtId="0" fontId="18" fillId="0" borderId="6" xfId="0" applyFont="1" applyBorder="1" applyAlignment="1">
      <alignment vertical="top"/>
    </xf>
    <xf numFmtId="0" fontId="18" fillId="0" borderId="10" xfId="0" applyFont="1" applyBorder="1" applyAlignment="1">
      <alignment vertical="top"/>
    </xf>
    <xf numFmtId="0" fontId="18" fillId="0" borderId="8" xfId="0" applyFont="1" applyBorder="1" applyAlignment="1">
      <alignment vertical="center"/>
    </xf>
    <xf numFmtId="0" fontId="2" fillId="0" borderId="2" xfId="0" applyFont="1" applyBorder="1" applyAlignment="1">
      <alignment vertical="center"/>
    </xf>
    <xf numFmtId="0" fontId="18" fillId="0" borderId="10"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178" fontId="18" fillId="0" borderId="8" xfId="0" applyNumberFormat="1" applyFont="1" applyBorder="1" applyAlignment="1">
      <alignment vertical="center"/>
    </xf>
    <xf numFmtId="0" fontId="18" fillId="0" borderId="14" xfId="0" applyFont="1" applyBorder="1" applyAlignment="1">
      <alignment vertical="center"/>
    </xf>
    <xf numFmtId="0" fontId="18" fillId="0" borderId="9" xfId="0" applyFont="1" applyBorder="1" applyAlignment="1">
      <alignment vertical="center"/>
    </xf>
    <xf numFmtId="0" fontId="18" fillId="0" borderId="1" xfId="0" applyFont="1" applyBorder="1" applyAlignment="1">
      <alignment vertical="center"/>
    </xf>
    <xf numFmtId="0" fontId="18" fillId="7" borderId="1" xfId="0" applyFont="1" applyFill="1" applyBorder="1" applyAlignment="1">
      <alignment vertical="center"/>
    </xf>
    <xf numFmtId="0" fontId="18" fillId="7" borderId="8" xfId="0" applyFont="1" applyFill="1" applyBorder="1" applyAlignment="1">
      <alignment vertical="center"/>
    </xf>
    <xf numFmtId="0" fontId="18" fillId="7" borderId="9" xfId="0" applyFont="1" applyFill="1" applyBorder="1" applyAlignment="1">
      <alignment vertical="center"/>
    </xf>
    <xf numFmtId="0" fontId="18" fillId="0" borderId="4" xfId="0" applyFont="1" applyBorder="1" applyAlignment="1">
      <alignment vertical="center"/>
    </xf>
    <xf numFmtId="0" fontId="18" fillId="0" borderId="12" xfId="0" applyFont="1" applyBorder="1" applyAlignment="1">
      <alignment vertical="center"/>
    </xf>
    <xf numFmtId="0" fontId="18" fillId="0" borderId="7" xfId="0" applyFont="1" applyBorder="1" applyAlignment="1">
      <alignment vertical="center"/>
    </xf>
    <xf numFmtId="0" fontId="18" fillId="0" borderId="13" xfId="0" applyFont="1" applyBorder="1" applyAlignment="1">
      <alignment vertical="center"/>
    </xf>
    <xf numFmtId="0" fontId="18" fillId="0" borderId="6" xfId="0" applyFont="1" applyBorder="1" applyAlignment="1">
      <alignment vertical="center"/>
    </xf>
    <xf numFmtId="0" fontId="18" fillId="0" borderId="11" xfId="0" applyFont="1" applyBorder="1" applyAlignment="1">
      <alignment vertical="center"/>
    </xf>
    <xf numFmtId="0" fontId="18" fillId="0" borderId="15" xfId="0" applyFont="1" applyBorder="1" applyAlignment="1">
      <alignment vertical="center"/>
    </xf>
    <xf numFmtId="178" fontId="18" fillId="0" borderId="2" xfId="0" applyNumberFormat="1" applyFont="1" applyBorder="1" applyAlignment="1">
      <alignment vertical="center"/>
    </xf>
    <xf numFmtId="0" fontId="18" fillId="0" borderId="3" xfId="0" applyFont="1" applyBorder="1" applyAlignment="1">
      <alignment vertical="center"/>
    </xf>
    <xf numFmtId="0" fontId="2" fillId="0" borderId="7" xfId="0" applyFont="1" applyBorder="1" applyAlignment="1">
      <alignment wrapText="1"/>
    </xf>
    <xf numFmtId="0" fontId="2" fillId="0" borderId="6" xfId="0" applyFont="1" applyBorder="1" applyAlignment="1">
      <alignment wrapText="1"/>
    </xf>
    <xf numFmtId="0" fontId="2" fillId="0" borderId="4" xfId="0"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0" fontId="1" fillId="0" borderId="2" xfId="0" applyFont="1" applyBorder="1" applyAlignment="1">
      <alignment vertical="top" wrapText="1"/>
    </xf>
    <xf numFmtId="0" fontId="1" fillId="0" borderId="8" xfId="0" applyFont="1" applyBorder="1" applyAlignment="1">
      <alignment vertical="top" wrapText="1"/>
    </xf>
    <xf numFmtId="0" fontId="2" fillId="0" borderId="12" xfId="0" applyFont="1" applyBorder="1" applyAlignment="1">
      <alignment wrapText="1"/>
    </xf>
    <xf numFmtId="0" fontId="2" fillId="0" borderId="13" xfId="0" applyFont="1" applyBorder="1" applyAlignment="1">
      <alignment wrapText="1"/>
    </xf>
    <xf numFmtId="0" fontId="2" fillId="0" borderId="3" xfId="0" applyFont="1" applyBorder="1" applyAlignment="1">
      <alignment wrapText="1"/>
    </xf>
    <xf numFmtId="0" fontId="4" fillId="0" borderId="15" xfId="0" applyFont="1" applyBorder="1" applyAlignment="1">
      <alignment vertical="top" wrapText="1"/>
    </xf>
    <xf numFmtId="0" fontId="4" fillId="0" borderId="14" xfId="0" applyFont="1" applyBorder="1" applyAlignment="1">
      <alignment vertical="top" wrapText="1"/>
    </xf>
    <xf numFmtId="0" fontId="1" fillId="0" borderId="12" xfId="0" applyFont="1" applyBorder="1" applyAlignment="1">
      <alignment vertical="top" wrapText="1"/>
    </xf>
    <xf numFmtId="0" fontId="1" fillId="0" borderId="10" xfId="0" applyFont="1" applyBorder="1" applyAlignment="1">
      <alignment vertical="top" wrapText="1"/>
    </xf>
    <xf numFmtId="0" fontId="7" fillId="2" borderId="8" xfId="0" applyFont="1" applyFill="1" applyBorder="1" applyAlignment="1">
      <alignment vertical="center" wrapText="1"/>
    </xf>
    <xf numFmtId="0" fontId="8" fillId="2" borderId="2" xfId="0" applyFont="1" applyFill="1" applyBorder="1" applyAlignment="1">
      <alignment vertical="center" wrapText="1"/>
    </xf>
    <xf numFmtId="0" fontId="1" fillId="3" borderId="8" xfId="0" applyFont="1" applyFill="1" applyBorder="1" applyAlignment="1">
      <alignment vertical="center" wrapText="1"/>
    </xf>
    <xf numFmtId="0" fontId="2" fillId="0" borderId="14" xfId="0" applyFont="1" applyBorder="1" applyAlignment="1">
      <alignment wrapText="1"/>
    </xf>
    <xf numFmtId="0" fontId="2" fillId="0" borderId="15" xfId="0" applyFont="1" applyBorder="1" applyAlignment="1">
      <alignment wrapText="1"/>
    </xf>
    <xf numFmtId="0" fontId="1" fillId="4" borderId="8" xfId="0" applyFont="1" applyFill="1" applyBorder="1" applyAlignment="1">
      <alignment vertical="center" wrapText="1"/>
    </xf>
    <xf numFmtId="0" fontId="1" fillId="0" borderId="8" xfId="0" applyFont="1" applyBorder="1" applyAlignment="1">
      <alignment vertical="center" wrapText="1"/>
    </xf>
    <xf numFmtId="14" fontId="1" fillId="0" borderId="2" xfId="0" applyNumberFormat="1" applyFont="1" applyBorder="1" applyAlignment="1">
      <alignment vertical="center" wrapText="1"/>
    </xf>
    <xf numFmtId="0" fontId="1" fillId="4" borderId="12" xfId="0" applyFont="1" applyFill="1" applyBorder="1" applyAlignment="1">
      <alignment vertical="top" wrapText="1"/>
    </xf>
    <xf numFmtId="0" fontId="1" fillId="4" borderId="7" xfId="0" applyFont="1" applyFill="1" applyBorder="1" applyAlignment="1">
      <alignment vertical="top" wrapText="1"/>
    </xf>
    <xf numFmtId="0" fontId="1" fillId="3" borderId="1" xfId="0" applyFont="1" applyFill="1" applyBorder="1" applyAlignment="1">
      <alignment vertical="top" wrapText="1"/>
    </xf>
    <xf numFmtId="0" fontId="4" fillId="0" borderId="0" xfId="0" applyFont="1" applyAlignment="1">
      <alignment vertical="top" wrapText="1"/>
    </xf>
    <xf numFmtId="0" fontId="16" fillId="4" borderId="8" xfId="0" applyFont="1" applyFill="1" applyBorder="1" applyAlignment="1">
      <alignment vertical="center" wrapText="1"/>
    </xf>
    <xf numFmtId="0" fontId="17" fillId="4" borderId="2" xfId="0" applyFont="1" applyFill="1" applyBorder="1" applyAlignment="1">
      <alignment vertical="top" wrapText="1"/>
    </xf>
    <xf numFmtId="0" fontId="18" fillId="0" borderId="2" xfId="0" applyFont="1" applyBorder="1" applyAlignment="1">
      <alignment vertical="top" wrapText="1"/>
    </xf>
    <xf numFmtId="0" fontId="18" fillId="0" borderId="0" xfId="0" applyFont="1" applyAlignment="1">
      <alignment vertical="top" wrapText="1"/>
    </xf>
    <xf numFmtId="0" fontId="0" fillId="0" borderId="0" xfId="0" applyFont="1" applyAlignment="1">
      <alignment wrapText="1"/>
    </xf>
    <xf numFmtId="0" fontId="16" fillId="2" borderId="8" xfId="0" applyFont="1" applyFill="1" applyBorder="1" applyAlignment="1">
      <alignment vertical="center" wrapText="1"/>
    </xf>
    <xf numFmtId="0" fontId="17" fillId="2" borderId="2" xfId="0" applyFont="1" applyFill="1" applyBorder="1" applyAlignment="1">
      <alignment vertical="center" wrapText="1"/>
    </xf>
    <xf numFmtId="0" fontId="18" fillId="3" borderId="8" xfId="0" applyFont="1" applyFill="1" applyBorder="1" applyAlignment="1">
      <alignment vertical="center" wrapText="1"/>
    </xf>
    <xf numFmtId="0" fontId="18" fillId="4" borderId="8" xfId="0" applyFont="1" applyFill="1" applyBorder="1" applyAlignment="1">
      <alignment vertical="center" wrapText="1"/>
    </xf>
    <xf numFmtId="0" fontId="18" fillId="0" borderId="8" xfId="0" applyFont="1" applyBorder="1" applyAlignment="1">
      <alignment vertical="center" wrapText="1"/>
    </xf>
    <xf numFmtId="14" fontId="18" fillId="0" borderId="2" xfId="0" applyNumberFormat="1" applyFont="1" applyBorder="1" applyAlignment="1">
      <alignment vertical="center" wrapText="1"/>
    </xf>
    <xf numFmtId="0" fontId="18" fillId="4" borderId="12" xfId="0" applyFont="1" applyFill="1" applyBorder="1" applyAlignment="1">
      <alignment vertical="top" wrapText="1"/>
    </xf>
    <xf numFmtId="0" fontId="18" fillId="4" borderId="7" xfId="0" applyFont="1" applyFill="1" applyBorder="1" applyAlignment="1">
      <alignment vertical="top" wrapText="1"/>
    </xf>
    <xf numFmtId="0" fontId="18" fillId="3" borderId="1" xfId="0" applyFont="1" applyFill="1" applyBorder="1" applyAlignment="1">
      <alignment vertical="top" wrapText="1"/>
    </xf>
    <xf numFmtId="0" fontId="18" fillId="0" borderId="8" xfId="0" applyFont="1" applyBorder="1" applyAlignment="1">
      <alignment vertical="top" wrapText="1"/>
    </xf>
    <xf numFmtId="0" fontId="18" fillId="0" borderId="10" xfId="0" applyFont="1" applyBorder="1" applyAlignment="1">
      <alignment vertical="top" wrapText="1"/>
    </xf>
    <xf numFmtId="0" fontId="18" fillId="0" borderId="12" xfId="0" applyFont="1" applyBorder="1" applyAlignment="1">
      <alignment vertical="top" wrapText="1"/>
    </xf>
    <xf numFmtId="0" fontId="26" fillId="0" borderId="0" xfId="0" applyFont="1" applyAlignment="1">
      <alignment vertical="top" wrapText="1"/>
    </xf>
    <xf numFmtId="0" fontId="26" fillId="0" borderId="15" xfId="0" applyFont="1" applyBorder="1" applyAlignment="1">
      <alignment vertical="top" wrapText="1"/>
    </xf>
    <xf numFmtId="0" fontId="26" fillId="0" borderId="14" xfId="0" applyFont="1" applyBorder="1" applyAlignment="1">
      <alignment vertical="top" wrapText="1"/>
    </xf>
    <xf numFmtId="0" fontId="18" fillId="0" borderId="2" xfId="0" applyFont="1" applyBorder="1" applyAlignment="1">
      <alignment vertical="top"/>
    </xf>
    <xf numFmtId="0" fontId="18" fillId="0" borderId="2" xfId="0" applyFont="1" applyBorder="1" applyAlignment="1">
      <alignment vertical="center"/>
    </xf>
    <xf numFmtId="0" fontId="2" fillId="0" borderId="2" xfId="0" applyFont="1" applyBorder="1" applyAlignment="1"/>
    <xf numFmtId="0" fontId="18" fillId="7" borderId="2" xfId="0" applyFont="1" applyFill="1" applyBorder="1" applyAlignment="1">
      <alignment vertical="center"/>
    </xf>
    <xf numFmtId="0" fontId="17" fillId="0" borderId="2" xfId="0" applyFont="1" applyBorder="1" applyAlignment="1">
      <alignment vertical="center"/>
    </xf>
    <xf numFmtId="0" fontId="34" fillId="0" borderId="8" xfId="0" applyFont="1" applyBorder="1" applyAlignment="1">
      <alignment vertical="center"/>
    </xf>
    <xf numFmtId="0" fontId="35" fillId="0" borderId="2" xfId="0" applyFont="1" applyBorder="1" applyAlignment="1">
      <alignment vertical="center"/>
    </xf>
    <xf numFmtId="0" fontId="18" fillId="0" borderId="8" xfId="0" applyFont="1" applyBorder="1" applyAlignment="1">
      <alignment horizontal="left" vertical="center"/>
    </xf>
    <xf numFmtId="0" fontId="18" fillId="0" borderId="1" xfId="0" applyFont="1" applyBorder="1" applyAlignment="1">
      <alignment vertical="center"/>
    </xf>
    <xf numFmtId="0" fontId="18" fillId="0" borderId="8" xfId="0" applyFont="1" applyBorder="1" applyAlignment="1">
      <alignment vertical="center"/>
    </xf>
    <xf numFmtId="0" fontId="36" fillId="0" borderId="2" xfId="0" applyFont="1" applyBorder="1" applyAlignment="1">
      <alignment vertical="center"/>
    </xf>
    <xf numFmtId="0" fontId="37" fillId="0" borderId="10" xfId="0" applyFont="1" applyBorder="1" applyAlignment="1">
      <alignment vertical="center"/>
    </xf>
    <xf numFmtId="0" fontId="38" fillId="0" borderId="2" xfId="0" applyFont="1" applyBorder="1" applyAlignment="1">
      <alignment vertical="center"/>
    </xf>
    <xf numFmtId="0" fontId="39" fillId="2" borderId="1" xfId="0" applyFont="1" applyFill="1" applyBorder="1" applyAlignment="1">
      <alignment vertical="center" wrapText="1"/>
    </xf>
    <xf numFmtId="0" fontId="39" fillId="3" borderId="2" xfId="0" applyFont="1" applyFill="1" applyBorder="1" applyAlignment="1">
      <alignment vertical="top" wrapText="1"/>
    </xf>
    <xf numFmtId="0" fontId="39" fillId="0" borderId="3" xfId="0" applyFont="1" applyBorder="1" applyAlignment="1">
      <alignment wrapText="1"/>
    </xf>
    <xf numFmtId="0" fontId="39" fillId="0" borderId="4" xfId="0" applyFont="1" applyBorder="1" applyAlignment="1">
      <alignment wrapText="1"/>
    </xf>
    <xf numFmtId="0" fontId="39" fillId="4" borderId="5" xfId="0" applyFont="1" applyFill="1" applyBorder="1" applyAlignment="1">
      <alignment vertical="top" wrapText="1"/>
    </xf>
    <xf numFmtId="0" fontId="40" fillId="0" borderId="0" xfId="0" applyFont="1" applyAlignment="1">
      <alignment wrapText="1"/>
    </xf>
    <xf numFmtId="0" fontId="39" fillId="0" borderId="6" xfId="0" applyFont="1" applyBorder="1" applyAlignment="1">
      <alignment wrapText="1"/>
    </xf>
    <xf numFmtId="0" fontId="39" fillId="3" borderId="5" xfId="0" applyFont="1" applyFill="1" applyBorder="1" applyAlignment="1">
      <alignment vertical="top" wrapText="1"/>
    </xf>
    <xf numFmtId="0" fontId="39" fillId="0" borderId="1" xfId="0" applyFont="1" applyBorder="1" applyAlignment="1">
      <alignment vertical="top" wrapText="1"/>
    </xf>
    <xf numFmtId="0" fontId="39" fillId="0" borderId="5" xfId="0" applyFont="1" applyBorder="1" applyAlignment="1">
      <alignment vertical="top" wrapText="1"/>
    </xf>
    <xf numFmtId="0" fontId="41" fillId="0" borderId="5" xfId="0" applyFont="1" applyBorder="1" applyAlignment="1">
      <alignment vertical="top" wrapText="1"/>
    </xf>
    <xf numFmtId="0" fontId="39" fillId="0" borderId="7" xfId="0" applyFont="1" applyBorder="1" applyAlignment="1">
      <alignment wrapText="1"/>
    </xf>
    <xf numFmtId="0" fontId="39" fillId="5" borderId="1" xfId="0" applyFont="1" applyFill="1" applyBorder="1" applyAlignment="1">
      <alignment vertical="top" wrapText="1"/>
    </xf>
    <xf numFmtId="0" fontId="39" fillId="5" borderId="5" xfId="0" applyFont="1" applyFill="1" applyBorder="1" applyAlignment="1">
      <alignment vertical="top" wrapText="1"/>
    </xf>
    <xf numFmtId="0" fontId="42" fillId="0" borderId="5" xfId="0" applyFont="1" applyBorder="1" applyAlignment="1">
      <alignment vertical="top" wrapText="1"/>
    </xf>
    <xf numFmtId="0" fontId="40" fillId="0" borderId="5" xfId="0" applyFont="1" applyBorder="1" applyAlignment="1">
      <alignment vertical="top" wrapText="1"/>
    </xf>
    <xf numFmtId="0" fontId="39" fillId="0" borderId="8" xfId="0" applyFont="1" applyBorder="1" applyAlignment="1">
      <alignment vertical="top" wrapText="1"/>
    </xf>
    <xf numFmtId="0" fontId="39" fillId="0" borderId="9" xfId="0" applyFont="1" applyBorder="1" applyAlignment="1">
      <alignment wrapText="1"/>
    </xf>
    <xf numFmtId="0" fontId="39" fillId="0" borderId="10" xfId="0" applyFont="1" applyBorder="1" applyAlignment="1">
      <alignment wrapText="1"/>
    </xf>
    <xf numFmtId="0" fontId="39" fillId="0" borderId="11" xfId="0" applyFont="1" applyBorder="1" applyAlignment="1">
      <alignment wrapText="1"/>
    </xf>
    <xf numFmtId="0" fontId="39" fillId="0" borderId="2" xfId="0" applyFont="1" applyBorder="1" applyAlignment="1">
      <alignment vertical="top" wrapText="1"/>
    </xf>
    <xf numFmtId="0" fontId="39" fillId="0" borderId="12" xfId="0" applyFont="1" applyBorder="1" applyAlignment="1">
      <alignment wrapText="1"/>
    </xf>
    <xf numFmtId="0" fontId="39" fillId="0" borderId="13" xfId="0" applyFont="1" applyBorder="1" applyAlignment="1">
      <alignment wrapText="1"/>
    </xf>
    <xf numFmtId="0" fontId="39" fillId="6" borderId="5" xfId="0" applyFont="1" applyFill="1" applyBorder="1" applyAlignment="1">
      <alignment vertical="top" wrapText="1"/>
    </xf>
    <xf numFmtId="0" fontId="43" fillId="0" borderId="1" xfId="0" applyFont="1" applyBorder="1" applyAlignment="1">
      <alignment vertical="top" wrapText="1"/>
    </xf>
    <xf numFmtId="0" fontId="39" fillId="2" borderId="2" xfId="0" applyFont="1" applyFill="1" applyBorder="1" applyAlignment="1">
      <alignment vertical="center" wrapText="1"/>
    </xf>
    <xf numFmtId="0" fontId="39" fillId="0" borderId="12" xfId="0" applyFont="1" applyBorder="1" applyAlignment="1">
      <alignment wrapText="1"/>
    </xf>
    <xf numFmtId="0" fontId="39" fillId="0" borderId="0" xfId="0" applyFont="1" applyAlignment="1">
      <alignment wrapText="1"/>
    </xf>
    <xf numFmtId="0" fontId="39" fillId="2" borderId="5" xfId="0" applyFont="1" applyFill="1" applyBorder="1" applyAlignment="1">
      <alignment vertical="center" wrapText="1"/>
    </xf>
    <xf numFmtId="0" fontId="39" fillId="0" borderId="12" xfId="0" applyFont="1" applyBorder="1" applyAlignment="1">
      <alignment vertical="top" wrapText="1"/>
    </xf>
    <xf numFmtId="0" fontId="39" fillId="0" borderId="0" xfId="0" applyFont="1" applyAlignment="1">
      <alignment vertical="top" wrapText="1"/>
    </xf>
    <xf numFmtId="0" fontId="39" fillId="0" borderId="5" xfId="0" applyFont="1" applyBorder="1" applyAlignment="1">
      <alignment vertical="center" wrapText="1"/>
    </xf>
    <xf numFmtId="0" fontId="39" fillId="0" borderId="5" xfId="0" applyFont="1" applyBorder="1" applyAlignment="1">
      <alignment horizontal="center" vertical="center" wrapText="1"/>
    </xf>
    <xf numFmtId="0" fontId="39" fillId="0" borderId="12" xfId="0" applyFont="1" applyBorder="1" applyAlignment="1">
      <alignment vertical="center" wrapText="1"/>
    </xf>
    <xf numFmtId="0" fontId="39" fillId="0" borderId="0" xfId="0" applyFont="1" applyAlignment="1">
      <alignment vertical="center" wrapText="1"/>
    </xf>
    <xf numFmtId="0" fontId="39" fillId="0" borderId="14" xfId="0" applyFont="1" applyBorder="1" applyAlignment="1">
      <alignment vertical="top" wrapText="1"/>
    </xf>
    <xf numFmtId="0" fontId="39" fillId="0" borderId="0" xfId="0" applyFont="1" applyAlignment="1">
      <alignment horizontal="center" vertical="center" wrapText="1"/>
    </xf>
    <xf numFmtId="0" fontId="44" fillId="0" borderId="1" xfId="0" applyFont="1" applyBorder="1" applyAlignment="1">
      <alignment vertical="top" wrapText="1"/>
    </xf>
    <xf numFmtId="0" fontId="40" fillId="5" borderId="2" xfId="0" applyFont="1" applyFill="1" applyBorder="1" applyAlignment="1">
      <alignment vertical="top" wrapText="1"/>
    </xf>
    <xf numFmtId="0" fontId="44" fillId="0" borderId="5" xfId="0" applyFont="1" applyBorder="1" applyAlignment="1">
      <alignment vertical="top" wrapText="1"/>
    </xf>
    <xf numFmtId="0" fontId="40" fillId="0" borderId="2" xfId="0" applyFont="1" applyBorder="1" applyAlignment="1">
      <alignment vertical="top" wrapText="1"/>
    </xf>
    <xf numFmtId="0" fontId="46" fillId="0" borderId="0" xfId="0" applyFont="1" applyAlignment="1">
      <alignment vertical="top"/>
    </xf>
  </cellXfs>
  <cellStyles count="1">
    <cellStyle name="標準" xfId="0" builtinId="0"/>
  </cellStyles>
  <dxfs count="8">
    <dxf>
      <fill>
        <patternFill patternType="solid">
          <fgColor rgb="FFF9F2F1"/>
          <bgColor rgb="FFF9F2F1"/>
        </patternFill>
      </fill>
    </dxf>
    <dxf>
      <fill>
        <patternFill patternType="solid">
          <fgColor rgb="FFF4C7C3"/>
          <bgColor rgb="FFF4C7C3"/>
        </patternFill>
      </fill>
    </dxf>
    <dxf>
      <fill>
        <patternFill patternType="solid">
          <fgColor rgb="FFCCCCCC"/>
          <bgColor rgb="FFCCCCCC"/>
        </patternFill>
      </fill>
    </dxf>
    <dxf>
      <fill>
        <patternFill patternType="solid">
          <fgColor rgb="FFEFD4D0"/>
          <bgColor rgb="FFEFD4D0"/>
        </patternFill>
      </fill>
    </dxf>
    <dxf>
      <fill>
        <patternFill patternType="solid">
          <fgColor rgb="FFF4C7C3"/>
          <bgColor rgb="FFF4C7C3"/>
        </patternFill>
      </fill>
    </dxf>
    <dxf>
      <fill>
        <patternFill patternType="solid">
          <fgColor rgb="FFCCCCCC"/>
          <bgColor rgb="FFCCCCCC"/>
        </patternFill>
      </fill>
    </dxf>
    <dxf>
      <fill>
        <patternFill patternType="solid">
          <fgColor rgb="FFEFD4D0"/>
          <bgColor rgb="FFEFD4D0"/>
        </patternFill>
      </fill>
    </dxf>
    <dxf>
      <fill>
        <patternFill patternType="solid">
          <fgColor rgb="FFCCCCCC"/>
          <bgColor rgb="FFCC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pa.go.jp/security/vuln/websecurity.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spreadsheets/d/1sm8SNVNLERV7WQtXDA0ixEC6ZkZMI9JzxAcFmBhHwX0/edit"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ocs.google.com/spreadsheets/d/1Jt9VJIWL5FJ0gU68Hn8NB0TcfqcDX5XOyrSZ0Voed6g/edit" TargetMode="External"/><Relationship Id="rId7" Type="http://schemas.openxmlformats.org/officeDocument/2006/relationships/hyperlink" Target="https://docs.google.com/spreadsheets/d/13Ww_sj1jm6EnzpzCFH-Y_AY7SqJhYIf35P5K0Y7TOC8/edit" TargetMode="External"/><Relationship Id="rId2" Type="http://schemas.openxmlformats.org/officeDocument/2006/relationships/hyperlink" Target="https://docs.google.com/spreadsheets/d/1rwm6sLSTSoYOrGsk2OkWbh9hOYBX1bK_26YZ9GdFPuY/edit" TargetMode="External"/><Relationship Id="rId1" Type="http://schemas.openxmlformats.org/officeDocument/2006/relationships/hyperlink" Target="https://drive.google.com/file/d/0B0YYxHbnVCr5X3FJQ1owSFk2Wlk/view" TargetMode="External"/><Relationship Id="rId6" Type="http://schemas.openxmlformats.org/officeDocument/2006/relationships/hyperlink" Target="https://atlas.docbase.io/posts/573001" TargetMode="External"/><Relationship Id="rId5" Type="http://schemas.openxmlformats.org/officeDocument/2006/relationships/hyperlink" Target="https://docs.google.com/spreadsheets/d/1JuB7n5tZ1npusqAUfeYL_4YrWASpvzGPyhsRbrWQaRM/edit" TargetMode="External"/><Relationship Id="rId4" Type="http://schemas.openxmlformats.org/officeDocument/2006/relationships/hyperlink" Target="https://docs.google.com/spreadsheets/d/16A3E4dA7stJF4Z-5Pt7f3vGPSOFV7XvdUYce8_UgheA/edit"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aic.jp/docs/WCAG21/Understanding/multiple-ways.html" TargetMode="External"/><Relationship Id="rId13" Type="http://schemas.openxmlformats.org/officeDocument/2006/relationships/hyperlink" Target="https://waic.jp/docs/WCAG21/Understanding/error-prevention-legal-financial-data.html" TargetMode="External"/><Relationship Id="rId3" Type="http://schemas.openxmlformats.org/officeDocument/2006/relationships/hyperlink" Target="https://waic.jp/docs/WCAG21/Understanding/visual-presentation.html" TargetMode="External"/><Relationship Id="rId7" Type="http://schemas.openxmlformats.org/officeDocument/2006/relationships/hyperlink" Target="https://waic.jp/docs/WCAG21/Understanding/on-focus.html" TargetMode="External"/><Relationship Id="rId12" Type="http://schemas.openxmlformats.org/officeDocument/2006/relationships/hyperlink" Target="https://waic.jp/docs/WCAG21/Understanding/error-identification.html" TargetMode="External"/><Relationship Id="rId2" Type="http://schemas.openxmlformats.org/officeDocument/2006/relationships/hyperlink" Target="https://waic.jp/docs/WCAG21/Understanding/contrast-minimum.html" TargetMode="External"/><Relationship Id="rId1" Type="http://schemas.openxmlformats.org/officeDocument/2006/relationships/hyperlink" Target="https://waic.jp/docs/WCAG21/Understanding/sensory-characteristics.html" TargetMode="External"/><Relationship Id="rId6" Type="http://schemas.openxmlformats.org/officeDocument/2006/relationships/hyperlink" Target="https://waic.jp/docs/WCAG21/Understanding/link-purpose-in-context.html" TargetMode="External"/><Relationship Id="rId11" Type="http://schemas.openxmlformats.org/officeDocument/2006/relationships/hyperlink" Target="https://waic.jp/docs/WCAG21/Understanding/help.html" TargetMode="External"/><Relationship Id="rId5" Type="http://schemas.openxmlformats.org/officeDocument/2006/relationships/hyperlink" Target="https://waic.jp/docs/WCAG21/Understanding/page-titled.html" TargetMode="External"/><Relationship Id="rId10" Type="http://schemas.openxmlformats.org/officeDocument/2006/relationships/hyperlink" Target="https://waic.jp/docs/WCAG21/Understanding/consistent-navigation.html" TargetMode="External"/><Relationship Id="rId4" Type="http://schemas.openxmlformats.org/officeDocument/2006/relationships/hyperlink" Target="https://waic.jp/docs/WCAG21/Understanding/focus-visible.html" TargetMode="External"/><Relationship Id="rId9" Type="http://schemas.openxmlformats.org/officeDocument/2006/relationships/hyperlink" Target="https://waic.jp/docs/WCAG21/Understanding/locat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K145"/>
  <sheetViews>
    <sheetView tabSelected="1" workbookViewId="0">
      <selection activeCell="A142" sqref="A142:A143"/>
    </sheetView>
  </sheetViews>
  <sheetFormatPr baseColWidth="10" defaultColWidth="12.6640625" defaultRowHeight="12.75" customHeight="1"/>
  <cols>
    <col min="1" max="1" width="12.6640625" style="313" customWidth="1"/>
    <col min="2" max="2" width="17.5" style="313" customWidth="1"/>
    <col min="3" max="3" width="15.5" style="313" customWidth="1"/>
    <col min="4" max="4" width="31.1640625" style="313" customWidth="1"/>
    <col min="5" max="10" width="3.1640625" style="313" customWidth="1"/>
    <col min="11" max="11" width="27.1640625" style="313" customWidth="1"/>
    <col min="12" max="16384" width="12.6640625" style="313"/>
  </cols>
  <sheetData>
    <row r="1" spans="1:11" ht="36" customHeight="1">
      <c r="A1" s="308" t="s">
        <v>0</v>
      </c>
      <c r="B1" s="308" t="s">
        <v>1</v>
      </c>
      <c r="C1" s="308" t="s">
        <v>2</v>
      </c>
      <c r="D1" s="308" t="s">
        <v>3</v>
      </c>
      <c r="E1" s="309" t="s">
        <v>4</v>
      </c>
      <c r="F1" s="310"/>
      <c r="G1" s="311"/>
      <c r="H1" s="309" t="s">
        <v>667</v>
      </c>
      <c r="I1" s="310"/>
      <c r="J1" s="311"/>
      <c r="K1" s="312" t="s">
        <v>5</v>
      </c>
    </row>
    <row r="2" spans="1:11" ht="72">
      <c r="A2" s="314"/>
      <c r="B2" s="314"/>
      <c r="C2" s="314"/>
      <c r="D2" s="314"/>
      <c r="E2" s="315" t="s">
        <v>6</v>
      </c>
      <c r="F2" s="315" t="s">
        <v>7</v>
      </c>
      <c r="G2" s="315" t="s">
        <v>8</v>
      </c>
      <c r="H2" s="315" t="s">
        <v>9</v>
      </c>
      <c r="I2" s="315" t="s">
        <v>10</v>
      </c>
      <c r="J2" s="315" t="s">
        <v>11</v>
      </c>
      <c r="K2" s="312" t="s">
        <v>12</v>
      </c>
    </row>
    <row r="3" spans="1:11" ht="36">
      <c r="A3" s="316" t="s">
        <v>13</v>
      </c>
      <c r="B3" s="316" t="s">
        <v>14</v>
      </c>
      <c r="C3" s="316" t="s">
        <v>15</v>
      </c>
      <c r="D3" s="317" t="s">
        <v>16</v>
      </c>
      <c r="E3" s="318" t="s">
        <v>17</v>
      </c>
      <c r="F3" s="318"/>
      <c r="G3" s="318"/>
      <c r="H3" s="318" t="s">
        <v>18</v>
      </c>
      <c r="I3" s="318" t="s">
        <v>19</v>
      </c>
      <c r="J3" s="318" t="s">
        <v>19</v>
      </c>
      <c r="K3" s="317" t="s">
        <v>20</v>
      </c>
    </row>
    <row r="4" spans="1:11" ht="72">
      <c r="A4" s="319"/>
      <c r="B4" s="319"/>
      <c r="C4" s="314"/>
      <c r="D4" s="317" t="s">
        <v>21</v>
      </c>
      <c r="E4" s="318" t="s">
        <v>17</v>
      </c>
      <c r="F4" s="318"/>
      <c r="G4" s="318"/>
      <c r="H4" s="318" t="s">
        <v>18</v>
      </c>
      <c r="I4" s="318"/>
      <c r="J4" s="318"/>
      <c r="K4" s="317" t="s">
        <v>22</v>
      </c>
    </row>
    <row r="5" spans="1:11" ht="72">
      <c r="A5" s="319"/>
      <c r="B5" s="319"/>
      <c r="C5" s="316" t="s">
        <v>23</v>
      </c>
      <c r="D5" s="317" t="s">
        <v>24</v>
      </c>
      <c r="E5" s="318" t="s">
        <v>17</v>
      </c>
      <c r="F5" s="318"/>
      <c r="G5" s="318"/>
      <c r="H5" s="318" t="s">
        <v>18</v>
      </c>
      <c r="I5" s="318" t="s">
        <v>19</v>
      </c>
      <c r="J5" s="318"/>
      <c r="K5" s="317" t="s">
        <v>25</v>
      </c>
    </row>
    <row r="6" spans="1:11" ht="36">
      <c r="A6" s="319"/>
      <c r="B6" s="319"/>
      <c r="C6" s="319"/>
      <c r="D6" s="317" t="s">
        <v>26</v>
      </c>
      <c r="E6" s="318" t="s">
        <v>17</v>
      </c>
      <c r="F6" s="318" t="s">
        <v>17</v>
      </c>
      <c r="G6" s="318"/>
      <c r="H6" s="318" t="s">
        <v>18</v>
      </c>
      <c r="I6" s="318"/>
      <c r="J6" s="318"/>
      <c r="K6" s="317" t="s">
        <v>27</v>
      </c>
    </row>
    <row r="7" spans="1:11" ht="20">
      <c r="A7" s="319"/>
      <c r="B7" s="319"/>
      <c r="C7" s="319"/>
      <c r="D7" s="317" t="s">
        <v>28</v>
      </c>
      <c r="E7" s="318"/>
      <c r="F7" s="318"/>
      <c r="G7" s="318" t="s">
        <v>17</v>
      </c>
      <c r="H7" s="318" t="s">
        <v>18</v>
      </c>
      <c r="I7" s="318"/>
      <c r="J7" s="318"/>
      <c r="K7" s="317" t="s">
        <v>29</v>
      </c>
    </row>
    <row r="8" spans="1:11" ht="54">
      <c r="A8" s="319"/>
      <c r="B8" s="319"/>
      <c r="C8" s="319"/>
      <c r="D8" s="317" t="s">
        <v>30</v>
      </c>
      <c r="E8" s="318"/>
      <c r="F8" s="318"/>
      <c r="G8" s="318" t="s">
        <v>17</v>
      </c>
      <c r="H8" s="318" t="s">
        <v>18</v>
      </c>
      <c r="I8" s="318"/>
      <c r="J8" s="318"/>
      <c r="K8" s="317" t="s">
        <v>31</v>
      </c>
    </row>
    <row r="9" spans="1:11" ht="36">
      <c r="A9" s="319"/>
      <c r="B9" s="319"/>
      <c r="C9" s="319"/>
      <c r="D9" s="317" t="s">
        <v>32</v>
      </c>
      <c r="E9" s="318" t="s">
        <v>17</v>
      </c>
      <c r="F9" s="318"/>
      <c r="G9" s="318" t="s">
        <v>17</v>
      </c>
      <c r="H9" s="318" t="s">
        <v>18</v>
      </c>
      <c r="I9" s="318"/>
      <c r="J9" s="318"/>
      <c r="K9" s="317" t="s">
        <v>33</v>
      </c>
    </row>
    <row r="10" spans="1:11" ht="20">
      <c r="A10" s="319"/>
      <c r="B10" s="319"/>
      <c r="C10" s="319"/>
      <c r="D10" s="317" t="s">
        <v>34</v>
      </c>
      <c r="E10" s="318" t="s">
        <v>17</v>
      </c>
      <c r="F10" s="318" t="s">
        <v>17</v>
      </c>
      <c r="G10" s="318" t="s">
        <v>17</v>
      </c>
      <c r="H10" s="318" t="s">
        <v>18</v>
      </c>
      <c r="I10" s="318"/>
      <c r="J10" s="318"/>
      <c r="K10" s="317" t="s">
        <v>35</v>
      </c>
    </row>
    <row r="11" spans="1:11" ht="36">
      <c r="A11" s="319"/>
      <c r="B11" s="319"/>
      <c r="C11" s="319"/>
      <c r="D11" s="317" t="s">
        <v>36</v>
      </c>
      <c r="E11" s="318" t="s">
        <v>17</v>
      </c>
      <c r="F11" s="318" t="s">
        <v>17</v>
      </c>
      <c r="G11" s="318" t="s">
        <v>17</v>
      </c>
      <c r="H11" s="318" t="s">
        <v>18</v>
      </c>
      <c r="I11" s="318" t="s">
        <v>19</v>
      </c>
      <c r="J11" s="318"/>
      <c r="K11" s="317" t="s">
        <v>37</v>
      </c>
    </row>
    <row r="12" spans="1:11" ht="36">
      <c r="A12" s="319"/>
      <c r="B12" s="319"/>
      <c r="C12" s="319"/>
      <c r="D12" s="317" t="s">
        <v>38</v>
      </c>
      <c r="E12" s="318" t="s">
        <v>17</v>
      </c>
      <c r="F12" s="318" t="s">
        <v>17</v>
      </c>
      <c r="G12" s="318"/>
      <c r="H12" s="318" t="s">
        <v>18</v>
      </c>
      <c r="I12" s="318" t="s">
        <v>19</v>
      </c>
      <c r="J12" s="318"/>
      <c r="K12" s="317" t="s">
        <v>39</v>
      </c>
    </row>
    <row r="13" spans="1:11" ht="36">
      <c r="A13" s="319"/>
      <c r="B13" s="319"/>
      <c r="C13" s="319"/>
      <c r="D13" s="317" t="s">
        <v>40</v>
      </c>
      <c r="E13" s="318" t="s">
        <v>17</v>
      </c>
      <c r="F13" s="318"/>
      <c r="G13" s="318" t="s">
        <v>17</v>
      </c>
      <c r="H13" s="318" t="s">
        <v>18</v>
      </c>
      <c r="I13" s="318"/>
      <c r="J13" s="318"/>
      <c r="K13" s="317" t="s">
        <v>41</v>
      </c>
    </row>
    <row r="14" spans="1:11" ht="54">
      <c r="A14" s="319"/>
      <c r="B14" s="319"/>
      <c r="C14" s="319"/>
      <c r="D14" s="317" t="s">
        <v>42</v>
      </c>
      <c r="E14" s="318" t="s">
        <v>17</v>
      </c>
      <c r="F14" s="318"/>
      <c r="G14" s="318" t="s">
        <v>17</v>
      </c>
      <c r="H14" s="318" t="s">
        <v>18</v>
      </c>
      <c r="I14" s="318" t="s">
        <v>19</v>
      </c>
      <c r="J14" s="318"/>
      <c r="K14" s="317" t="s">
        <v>43</v>
      </c>
    </row>
    <row r="15" spans="1:11" ht="36">
      <c r="A15" s="319"/>
      <c r="B15" s="319"/>
      <c r="C15" s="319"/>
      <c r="D15" s="317" t="s">
        <v>44</v>
      </c>
      <c r="E15" s="318" t="s">
        <v>17</v>
      </c>
      <c r="F15" s="318"/>
      <c r="G15" s="318" t="s">
        <v>17</v>
      </c>
      <c r="H15" s="318" t="s">
        <v>18</v>
      </c>
      <c r="I15" s="318"/>
      <c r="J15" s="318"/>
      <c r="K15" s="317" t="s">
        <v>45</v>
      </c>
    </row>
    <row r="16" spans="1:11" ht="54">
      <c r="A16" s="319"/>
      <c r="B16" s="319"/>
      <c r="C16" s="319"/>
      <c r="D16" s="317" t="s">
        <v>46</v>
      </c>
      <c r="E16" s="318" t="s">
        <v>17</v>
      </c>
      <c r="F16" s="318"/>
      <c r="G16" s="318" t="s">
        <v>17</v>
      </c>
      <c r="H16" s="318" t="s">
        <v>18</v>
      </c>
      <c r="I16" s="318"/>
      <c r="J16" s="318"/>
      <c r="K16" s="317" t="s">
        <v>47</v>
      </c>
    </row>
    <row r="17" spans="1:11" ht="54">
      <c r="A17" s="319"/>
      <c r="B17" s="319"/>
      <c r="C17" s="319"/>
      <c r="D17" s="317" t="s">
        <v>48</v>
      </c>
      <c r="E17" s="318" t="s">
        <v>17</v>
      </c>
      <c r="F17" s="318"/>
      <c r="G17" s="318" t="s">
        <v>17</v>
      </c>
      <c r="H17" s="318" t="s">
        <v>18</v>
      </c>
      <c r="I17" s="318"/>
      <c r="J17" s="318"/>
      <c r="K17" s="317" t="s">
        <v>49</v>
      </c>
    </row>
    <row r="18" spans="1:11" ht="72">
      <c r="A18" s="319"/>
      <c r="B18" s="319"/>
      <c r="C18" s="319"/>
      <c r="D18" s="317" t="s">
        <v>50</v>
      </c>
      <c r="E18" s="318" t="s">
        <v>17</v>
      </c>
      <c r="F18" s="318" t="s">
        <v>17</v>
      </c>
      <c r="G18" s="318"/>
      <c r="H18" s="318" t="s">
        <v>18</v>
      </c>
      <c r="I18" s="318"/>
      <c r="J18" s="318"/>
      <c r="K18" s="317" t="s">
        <v>51</v>
      </c>
    </row>
    <row r="19" spans="1:11" ht="72">
      <c r="A19" s="319"/>
      <c r="B19" s="319"/>
      <c r="C19" s="319"/>
      <c r="D19" s="317" t="s">
        <v>52</v>
      </c>
      <c r="E19" s="318" t="s">
        <v>17</v>
      </c>
      <c r="F19" s="318" t="s">
        <v>17</v>
      </c>
      <c r="G19" s="318"/>
      <c r="H19" s="318" t="s">
        <v>18</v>
      </c>
      <c r="I19" s="318"/>
      <c r="J19" s="318"/>
      <c r="K19" s="317" t="s">
        <v>53</v>
      </c>
    </row>
    <row r="20" spans="1:11" ht="54">
      <c r="A20" s="319"/>
      <c r="B20" s="319"/>
      <c r="C20" s="319"/>
      <c r="D20" s="317" t="s">
        <v>54</v>
      </c>
      <c r="E20" s="318" t="s">
        <v>17</v>
      </c>
      <c r="F20" s="318"/>
      <c r="G20" s="318"/>
      <c r="H20" s="318" t="s">
        <v>18</v>
      </c>
      <c r="I20" s="318"/>
      <c r="J20" s="318"/>
      <c r="K20" s="317" t="s">
        <v>55</v>
      </c>
    </row>
    <row r="21" spans="1:11" ht="36">
      <c r="A21" s="319"/>
      <c r="B21" s="319"/>
      <c r="C21" s="314"/>
      <c r="D21" s="317" t="s">
        <v>56</v>
      </c>
      <c r="E21" s="318"/>
      <c r="F21" s="318" t="s">
        <v>17</v>
      </c>
      <c r="G21" s="318"/>
      <c r="H21" s="318" t="s">
        <v>18</v>
      </c>
      <c r="I21" s="318"/>
      <c r="J21" s="318"/>
      <c r="K21" s="317" t="s">
        <v>57</v>
      </c>
    </row>
    <row r="22" spans="1:11" ht="36">
      <c r="A22" s="319"/>
      <c r="B22" s="319"/>
      <c r="C22" s="320" t="s">
        <v>58</v>
      </c>
      <c r="D22" s="321" t="s">
        <v>59</v>
      </c>
      <c r="E22" s="318"/>
      <c r="F22" s="318"/>
      <c r="G22" s="318"/>
      <c r="H22" s="318" t="s">
        <v>18</v>
      </c>
      <c r="I22" s="318"/>
      <c r="J22" s="318"/>
      <c r="K22" s="317" t="s">
        <v>60</v>
      </c>
    </row>
    <row r="23" spans="1:11" ht="36">
      <c r="A23" s="319"/>
      <c r="B23" s="319"/>
      <c r="C23" s="319"/>
      <c r="D23" s="321" t="s">
        <v>61</v>
      </c>
      <c r="E23" s="318"/>
      <c r="F23" s="318"/>
      <c r="G23" s="318"/>
      <c r="H23" s="318" t="s">
        <v>18</v>
      </c>
      <c r="I23" s="318"/>
      <c r="J23" s="318"/>
      <c r="K23" s="317" t="s">
        <v>62</v>
      </c>
    </row>
    <row r="24" spans="1:11" ht="72">
      <c r="A24" s="319"/>
      <c r="B24" s="319"/>
      <c r="C24" s="319"/>
      <c r="D24" s="321" t="s">
        <v>63</v>
      </c>
      <c r="E24" s="318"/>
      <c r="F24" s="318"/>
      <c r="G24" s="318"/>
      <c r="H24" s="318" t="s">
        <v>18</v>
      </c>
      <c r="I24" s="318"/>
      <c r="J24" s="318"/>
      <c r="K24" s="317" t="s">
        <v>64</v>
      </c>
    </row>
    <row r="25" spans="1:11" ht="54">
      <c r="A25" s="319"/>
      <c r="B25" s="319"/>
      <c r="C25" s="314"/>
      <c r="D25" s="321" t="s">
        <v>65</v>
      </c>
      <c r="E25" s="318"/>
      <c r="F25" s="318"/>
      <c r="G25" s="318"/>
      <c r="H25" s="318" t="s">
        <v>18</v>
      </c>
      <c r="I25" s="318"/>
      <c r="J25" s="318"/>
      <c r="K25" s="317" t="s">
        <v>66</v>
      </c>
    </row>
    <row r="26" spans="1:11" ht="20">
      <c r="A26" s="319"/>
      <c r="B26" s="319"/>
      <c r="C26" s="316" t="s">
        <v>67</v>
      </c>
      <c r="D26" s="317" t="s">
        <v>68</v>
      </c>
      <c r="E26" s="318" t="s">
        <v>17</v>
      </c>
      <c r="F26" s="318" t="s">
        <v>17</v>
      </c>
      <c r="G26" s="318" t="s">
        <v>17</v>
      </c>
      <c r="H26" s="322" t="s">
        <v>18</v>
      </c>
      <c r="I26" s="318"/>
      <c r="J26" s="318"/>
      <c r="K26" s="317"/>
    </row>
    <row r="27" spans="1:11" ht="19">
      <c r="A27" s="319"/>
      <c r="B27" s="319"/>
      <c r="C27" s="319"/>
      <c r="D27" s="317" t="s">
        <v>69</v>
      </c>
      <c r="E27" s="318"/>
      <c r="F27" s="318"/>
      <c r="G27" s="318"/>
      <c r="H27" s="318"/>
      <c r="I27" s="318"/>
      <c r="J27" s="318"/>
      <c r="K27" s="317"/>
    </row>
    <row r="28" spans="1:11" ht="36">
      <c r="A28" s="319"/>
      <c r="B28" s="319"/>
      <c r="C28" s="319"/>
      <c r="D28" s="317" t="s">
        <v>70</v>
      </c>
      <c r="E28" s="318"/>
      <c r="F28" s="318"/>
      <c r="G28" s="318"/>
      <c r="H28" s="318"/>
      <c r="I28" s="318"/>
      <c r="J28" s="318"/>
      <c r="K28" s="317"/>
    </row>
    <row r="29" spans="1:11" ht="36">
      <c r="A29" s="319"/>
      <c r="B29" s="319"/>
      <c r="C29" s="319"/>
      <c r="D29" s="317" t="s">
        <v>71</v>
      </c>
      <c r="E29" s="318"/>
      <c r="F29" s="318"/>
      <c r="G29" s="318"/>
      <c r="H29" s="318"/>
      <c r="I29" s="318"/>
      <c r="J29" s="318"/>
      <c r="K29" s="317"/>
    </row>
    <row r="30" spans="1:11" ht="19">
      <c r="A30" s="319"/>
      <c r="B30" s="319"/>
      <c r="C30" s="314"/>
      <c r="D30" s="317" t="s">
        <v>65</v>
      </c>
      <c r="E30" s="318"/>
      <c r="F30" s="318"/>
      <c r="G30" s="318"/>
      <c r="H30" s="318"/>
      <c r="I30" s="318"/>
      <c r="J30" s="318"/>
      <c r="K30" s="317"/>
    </row>
    <row r="31" spans="1:11" ht="36">
      <c r="A31" s="319"/>
      <c r="B31" s="319"/>
      <c r="C31" s="316" t="s">
        <v>72</v>
      </c>
      <c r="D31" s="317" t="s">
        <v>73</v>
      </c>
      <c r="E31" s="318"/>
      <c r="F31" s="318"/>
      <c r="G31" s="318"/>
      <c r="H31" s="318" t="s">
        <v>18</v>
      </c>
      <c r="I31" s="318"/>
      <c r="J31" s="318"/>
      <c r="K31" s="317" t="s">
        <v>74</v>
      </c>
    </row>
    <row r="32" spans="1:11" ht="36">
      <c r="A32" s="319"/>
      <c r="B32" s="319"/>
      <c r="C32" s="319"/>
      <c r="D32" s="317" t="s">
        <v>75</v>
      </c>
      <c r="E32" s="318" t="s">
        <v>17</v>
      </c>
      <c r="F32" s="318" t="s">
        <v>17</v>
      </c>
      <c r="G32" s="318" t="s">
        <v>17</v>
      </c>
      <c r="H32" s="318" t="s">
        <v>18</v>
      </c>
      <c r="I32" s="318" t="s">
        <v>19</v>
      </c>
      <c r="J32" s="318" t="s">
        <v>19</v>
      </c>
      <c r="K32" s="317" t="s">
        <v>76</v>
      </c>
    </row>
    <row r="33" spans="1:11" ht="54">
      <c r="A33" s="319"/>
      <c r="B33" s="319"/>
      <c r="C33" s="319"/>
      <c r="D33" s="317" t="s">
        <v>77</v>
      </c>
      <c r="E33" s="318" t="s">
        <v>17</v>
      </c>
      <c r="F33" s="318" t="s">
        <v>17</v>
      </c>
      <c r="G33" s="318" t="s">
        <v>17</v>
      </c>
      <c r="H33" s="318" t="s">
        <v>18</v>
      </c>
      <c r="I33" s="318"/>
      <c r="J33" s="318"/>
      <c r="K33" s="317" t="s">
        <v>78</v>
      </c>
    </row>
    <row r="34" spans="1:11" ht="54">
      <c r="A34" s="319"/>
      <c r="B34" s="319"/>
      <c r="C34" s="319"/>
      <c r="D34" s="317" t="s">
        <v>79</v>
      </c>
      <c r="E34" s="318" t="s">
        <v>17</v>
      </c>
      <c r="F34" s="318"/>
      <c r="G34" s="318"/>
      <c r="H34" s="318" t="s">
        <v>18</v>
      </c>
      <c r="I34" s="318"/>
      <c r="J34" s="318"/>
      <c r="K34" s="317" t="s">
        <v>80</v>
      </c>
    </row>
    <row r="35" spans="1:11" ht="72">
      <c r="A35" s="319"/>
      <c r="B35" s="319"/>
      <c r="C35" s="319"/>
      <c r="D35" s="317" t="s">
        <v>81</v>
      </c>
      <c r="E35" s="318" t="s">
        <v>17</v>
      </c>
      <c r="F35" s="318"/>
      <c r="G35" s="318"/>
      <c r="H35" s="318" t="s">
        <v>18</v>
      </c>
      <c r="I35" s="318"/>
      <c r="J35" s="318"/>
      <c r="K35" s="317" t="s">
        <v>82</v>
      </c>
    </row>
    <row r="36" spans="1:11" ht="36">
      <c r="A36" s="319"/>
      <c r="B36" s="319"/>
      <c r="C36" s="319"/>
      <c r="D36" s="317" t="s">
        <v>83</v>
      </c>
      <c r="E36" s="318" t="s">
        <v>17</v>
      </c>
      <c r="F36" s="318" t="s">
        <v>17</v>
      </c>
      <c r="G36" s="318" t="s">
        <v>17</v>
      </c>
      <c r="H36" s="318" t="s">
        <v>18</v>
      </c>
      <c r="I36" s="318"/>
      <c r="J36" s="318"/>
      <c r="K36" s="317" t="s">
        <v>84</v>
      </c>
    </row>
    <row r="37" spans="1:11" ht="36">
      <c r="A37" s="319"/>
      <c r="B37" s="319"/>
      <c r="C37" s="319"/>
      <c r="D37" s="317" t="s">
        <v>85</v>
      </c>
      <c r="E37" s="318" t="s">
        <v>17</v>
      </c>
      <c r="F37" s="318" t="s">
        <v>17</v>
      </c>
      <c r="G37" s="318" t="s">
        <v>17</v>
      </c>
      <c r="H37" s="318" t="s">
        <v>18</v>
      </c>
      <c r="I37" s="318"/>
      <c r="J37" s="318"/>
      <c r="K37" s="317" t="s">
        <v>86</v>
      </c>
    </row>
    <row r="38" spans="1:11" ht="72">
      <c r="A38" s="319"/>
      <c r="B38" s="319"/>
      <c r="C38" s="319"/>
      <c r="D38" s="317" t="s">
        <v>87</v>
      </c>
      <c r="E38" s="318" t="s">
        <v>17</v>
      </c>
      <c r="F38" s="318" t="s">
        <v>17</v>
      </c>
      <c r="G38" s="318" t="s">
        <v>17</v>
      </c>
      <c r="H38" s="318"/>
      <c r="I38" s="318" t="s">
        <v>19</v>
      </c>
      <c r="J38" s="318"/>
      <c r="K38" s="317" t="s">
        <v>88</v>
      </c>
    </row>
    <row r="39" spans="1:11" ht="19">
      <c r="A39" s="319"/>
      <c r="B39" s="319"/>
      <c r="C39" s="314"/>
      <c r="D39" s="317" t="s">
        <v>89</v>
      </c>
      <c r="E39" s="318"/>
      <c r="F39" s="318"/>
      <c r="G39" s="318"/>
      <c r="H39" s="318"/>
      <c r="I39" s="318"/>
      <c r="J39" s="318"/>
      <c r="K39" s="317" t="s">
        <v>90</v>
      </c>
    </row>
    <row r="40" spans="1:11" ht="36">
      <c r="A40" s="319"/>
      <c r="B40" s="319"/>
      <c r="C40" s="316" t="s">
        <v>91</v>
      </c>
      <c r="D40" s="317" t="s">
        <v>92</v>
      </c>
      <c r="E40" s="318" t="s">
        <v>17</v>
      </c>
      <c r="F40" s="318"/>
      <c r="G40" s="318" t="s">
        <v>17</v>
      </c>
      <c r="H40" s="318" t="s">
        <v>18</v>
      </c>
      <c r="I40" s="318" t="s">
        <v>19</v>
      </c>
      <c r="J40" s="318" t="s">
        <v>19</v>
      </c>
      <c r="K40" s="317" t="s">
        <v>93</v>
      </c>
    </row>
    <row r="41" spans="1:11" ht="20">
      <c r="A41" s="319"/>
      <c r="B41" s="319"/>
      <c r="C41" s="319"/>
      <c r="D41" s="323" t="s">
        <v>94</v>
      </c>
      <c r="E41" s="322" t="s">
        <v>17</v>
      </c>
      <c r="F41" s="322"/>
      <c r="G41" s="322" t="s">
        <v>17</v>
      </c>
      <c r="H41" s="322"/>
      <c r="I41" s="322"/>
      <c r="J41" s="322"/>
      <c r="K41" s="323"/>
    </row>
    <row r="42" spans="1:11" ht="36">
      <c r="A42" s="319"/>
      <c r="B42" s="319"/>
      <c r="C42" s="319"/>
      <c r="D42" s="317" t="s">
        <v>95</v>
      </c>
      <c r="E42" s="318" t="s">
        <v>17</v>
      </c>
      <c r="F42" s="318"/>
      <c r="G42" s="318" t="s">
        <v>17</v>
      </c>
      <c r="H42" s="318" t="s">
        <v>18</v>
      </c>
      <c r="I42" s="318" t="s">
        <v>19</v>
      </c>
      <c r="J42" s="318" t="s">
        <v>19</v>
      </c>
      <c r="K42" s="317" t="s">
        <v>96</v>
      </c>
    </row>
    <row r="43" spans="1:11" ht="36">
      <c r="A43" s="319"/>
      <c r="B43" s="319"/>
      <c r="C43" s="319"/>
      <c r="D43" s="317" t="s">
        <v>97</v>
      </c>
      <c r="E43" s="318" t="s">
        <v>17</v>
      </c>
      <c r="F43" s="318"/>
      <c r="G43" s="318" t="s">
        <v>17</v>
      </c>
      <c r="H43" s="318" t="s">
        <v>18</v>
      </c>
      <c r="I43" s="318" t="s">
        <v>19</v>
      </c>
      <c r="J43" s="318" t="s">
        <v>19</v>
      </c>
      <c r="K43" s="317" t="s">
        <v>98</v>
      </c>
    </row>
    <row r="44" spans="1:11" ht="36">
      <c r="A44" s="319"/>
      <c r="B44" s="319"/>
      <c r="C44" s="319"/>
      <c r="D44" s="323" t="s">
        <v>665</v>
      </c>
      <c r="E44" s="318" t="s">
        <v>17</v>
      </c>
      <c r="F44" s="318"/>
      <c r="G44" s="318" t="s">
        <v>17</v>
      </c>
      <c r="H44" s="318" t="s">
        <v>18</v>
      </c>
      <c r="I44" s="318" t="s">
        <v>19</v>
      </c>
      <c r="J44" s="318" t="s">
        <v>19</v>
      </c>
      <c r="K44" s="317" t="s">
        <v>99</v>
      </c>
    </row>
    <row r="45" spans="1:11" ht="36">
      <c r="A45" s="319"/>
      <c r="B45" s="319"/>
      <c r="C45" s="314"/>
      <c r="D45" s="323" t="s">
        <v>100</v>
      </c>
      <c r="E45" s="322" t="s">
        <v>17</v>
      </c>
      <c r="F45" s="322"/>
      <c r="G45" s="322" t="s">
        <v>17</v>
      </c>
      <c r="H45" s="322" t="s">
        <v>18</v>
      </c>
      <c r="I45" s="322" t="s">
        <v>19</v>
      </c>
      <c r="J45" s="322" t="s">
        <v>19</v>
      </c>
      <c r="K45" s="323" t="s">
        <v>99</v>
      </c>
    </row>
    <row r="46" spans="1:11" ht="36">
      <c r="A46" s="319"/>
      <c r="B46" s="319"/>
      <c r="C46" s="316" t="s">
        <v>101</v>
      </c>
      <c r="D46" s="317" t="s">
        <v>102</v>
      </c>
      <c r="E46" s="318" t="s">
        <v>17</v>
      </c>
      <c r="F46" s="318"/>
      <c r="G46" s="318" t="s">
        <v>17</v>
      </c>
      <c r="H46" s="318" t="s">
        <v>18</v>
      </c>
      <c r="I46" s="318"/>
      <c r="J46" s="318"/>
      <c r="K46" s="317" t="s">
        <v>103</v>
      </c>
    </row>
    <row r="47" spans="1:11" ht="20">
      <c r="A47" s="319"/>
      <c r="B47" s="319"/>
      <c r="C47" s="319"/>
      <c r="D47" s="317" t="s">
        <v>104</v>
      </c>
      <c r="E47" s="318" t="s">
        <v>17</v>
      </c>
      <c r="F47" s="318"/>
      <c r="G47" s="318" t="s">
        <v>17</v>
      </c>
      <c r="H47" s="318" t="s">
        <v>18</v>
      </c>
      <c r="I47" s="318"/>
      <c r="J47" s="318"/>
      <c r="K47" s="317" t="s">
        <v>105</v>
      </c>
    </row>
    <row r="48" spans="1:11" ht="36">
      <c r="A48" s="319"/>
      <c r="B48" s="319"/>
      <c r="C48" s="319"/>
      <c r="D48" s="317" t="s">
        <v>106</v>
      </c>
      <c r="E48" s="318" t="s">
        <v>17</v>
      </c>
      <c r="F48" s="318"/>
      <c r="G48" s="318" t="s">
        <v>17</v>
      </c>
      <c r="H48" s="318" t="s">
        <v>18</v>
      </c>
      <c r="I48" s="318"/>
      <c r="J48" s="318"/>
      <c r="K48" s="317" t="s">
        <v>107</v>
      </c>
    </row>
    <row r="49" spans="1:11" ht="20">
      <c r="A49" s="319"/>
      <c r="B49" s="314"/>
      <c r="C49" s="314"/>
      <c r="D49" s="317" t="s">
        <v>108</v>
      </c>
      <c r="E49" s="318"/>
      <c r="F49" s="318"/>
      <c r="G49" s="318"/>
      <c r="H49" s="318"/>
      <c r="I49" s="318" t="s">
        <v>19</v>
      </c>
      <c r="J49" s="318"/>
      <c r="K49" s="317" t="s">
        <v>109</v>
      </c>
    </row>
    <row r="50" spans="1:11" ht="36">
      <c r="A50" s="319"/>
      <c r="B50" s="324" t="s">
        <v>110</v>
      </c>
      <c r="C50" s="325"/>
      <c r="D50" s="317" t="s">
        <v>111</v>
      </c>
      <c r="E50" s="318"/>
      <c r="F50" s="318"/>
      <c r="G50" s="318"/>
      <c r="H50" s="318"/>
      <c r="I50" s="318" t="s">
        <v>19</v>
      </c>
      <c r="J50" s="318"/>
      <c r="K50" s="317"/>
    </row>
    <row r="51" spans="1:11" ht="36">
      <c r="A51" s="319"/>
      <c r="B51" s="326"/>
      <c r="C51" s="327"/>
      <c r="D51" s="317" t="s">
        <v>112</v>
      </c>
      <c r="E51" s="318"/>
      <c r="F51" s="318"/>
      <c r="G51" s="318"/>
      <c r="H51" s="318"/>
      <c r="I51" s="318" t="s">
        <v>19</v>
      </c>
      <c r="J51" s="318"/>
      <c r="K51" s="317"/>
    </row>
    <row r="52" spans="1:11" ht="20">
      <c r="A52" s="319"/>
      <c r="B52" s="324" t="s">
        <v>113</v>
      </c>
      <c r="C52" s="325"/>
      <c r="D52" s="317" t="s">
        <v>114</v>
      </c>
      <c r="E52" s="318" t="s">
        <v>17</v>
      </c>
      <c r="F52" s="318" t="s">
        <v>17</v>
      </c>
      <c r="G52" s="318" t="s">
        <v>17</v>
      </c>
      <c r="H52" s="318" t="s">
        <v>18</v>
      </c>
      <c r="I52" s="318" t="s">
        <v>19</v>
      </c>
      <c r="J52" s="318"/>
      <c r="K52" s="317"/>
    </row>
    <row r="53" spans="1:11" ht="20">
      <c r="A53" s="319"/>
      <c r="B53" s="326"/>
      <c r="C53" s="327"/>
      <c r="D53" s="317" t="s">
        <v>115</v>
      </c>
      <c r="E53" s="318" t="s">
        <v>17</v>
      </c>
      <c r="F53" s="318"/>
      <c r="G53" s="318" t="s">
        <v>17</v>
      </c>
      <c r="H53" s="318" t="s">
        <v>18</v>
      </c>
      <c r="I53" s="318" t="s">
        <v>19</v>
      </c>
      <c r="J53" s="318"/>
      <c r="K53" s="317"/>
    </row>
    <row r="54" spans="1:11" ht="36">
      <c r="A54" s="319"/>
      <c r="B54" s="328" t="s">
        <v>116</v>
      </c>
      <c r="C54" s="311"/>
      <c r="D54" s="317" t="s">
        <v>117</v>
      </c>
      <c r="E54" s="318" t="s">
        <v>118</v>
      </c>
      <c r="F54" s="318"/>
      <c r="G54" s="318" t="s">
        <v>118</v>
      </c>
      <c r="H54" s="318" t="s">
        <v>18</v>
      </c>
      <c r="I54" s="318" t="s">
        <v>19</v>
      </c>
      <c r="J54" s="318"/>
      <c r="K54" s="317" t="s">
        <v>119</v>
      </c>
    </row>
    <row r="55" spans="1:11" ht="20">
      <c r="A55" s="319"/>
      <c r="B55" s="324" t="s">
        <v>120</v>
      </c>
      <c r="C55" s="325"/>
      <c r="D55" s="317" t="s">
        <v>121</v>
      </c>
      <c r="E55" s="318" t="s">
        <v>17</v>
      </c>
      <c r="F55" s="318"/>
      <c r="G55" s="318" t="s">
        <v>17</v>
      </c>
      <c r="H55" s="318" t="s">
        <v>18</v>
      </c>
      <c r="I55" s="318"/>
      <c r="J55" s="318"/>
      <c r="K55" s="317"/>
    </row>
    <row r="56" spans="1:11" ht="20">
      <c r="A56" s="319"/>
      <c r="B56" s="329"/>
      <c r="C56" s="330"/>
      <c r="D56" s="317" t="s">
        <v>122</v>
      </c>
      <c r="E56" s="318" t="s">
        <v>17</v>
      </c>
      <c r="F56" s="318"/>
      <c r="G56" s="318" t="s">
        <v>17</v>
      </c>
      <c r="H56" s="318" t="s">
        <v>18</v>
      </c>
      <c r="I56" s="318"/>
      <c r="J56" s="318"/>
      <c r="K56" s="317"/>
    </row>
    <row r="57" spans="1:11" ht="20">
      <c r="A57" s="319"/>
      <c r="B57" s="329"/>
      <c r="C57" s="330"/>
      <c r="D57" s="317" t="s">
        <v>123</v>
      </c>
      <c r="E57" s="318" t="s">
        <v>17</v>
      </c>
      <c r="F57" s="318"/>
      <c r="G57" s="318" t="s">
        <v>17</v>
      </c>
      <c r="H57" s="318" t="s">
        <v>18</v>
      </c>
      <c r="I57" s="318"/>
      <c r="J57" s="318"/>
      <c r="K57" s="317"/>
    </row>
    <row r="58" spans="1:11" ht="20">
      <c r="A58" s="319"/>
      <c r="B58" s="326"/>
      <c r="C58" s="327"/>
      <c r="D58" s="317" t="s">
        <v>124</v>
      </c>
      <c r="E58" s="318" t="s">
        <v>17</v>
      </c>
      <c r="F58" s="318"/>
      <c r="G58" s="318" t="s">
        <v>17</v>
      </c>
      <c r="H58" s="318" t="s">
        <v>18</v>
      </c>
      <c r="I58" s="318"/>
      <c r="J58" s="318"/>
      <c r="K58" s="317"/>
    </row>
    <row r="59" spans="1:11" ht="144">
      <c r="A59" s="319"/>
      <c r="B59" s="328" t="s">
        <v>125</v>
      </c>
      <c r="C59" s="311"/>
      <c r="D59" s="317" t="s">
        <v>126</v>
      </c>
      <c r="E59" s="318" t="s">
        <v>118</v>
      </c>
      <c r="F59" s="318"/>
      <c r="G59" s="318" t="s">
        <v>118</v>
      </c>
      <c r="H59" s="318" t="s">
        <v>18</v>
      </c>
      <c r="I59" s="318"/>
      <c r="J59" s="318"/>
      <c r="K59" s="317"/>
    </row>
    <row r="60" spans="1:11" ht="36">
      <c r="A60" s="319"/>
      <c r="B60" s="328" t="s">
        <v>127</v>
      </c>
      <c r="C60" s="311"/>
      <c r="D60" s="317" t="s">
        <v>128</v>
      </c>
      <c r="E60" s="318"/>
      <c r="F60" s="318"/>
      <c r="G60" s="318"/>
      <c r="H60" s="318"/>
      <c r="I60" s="318" t="s">
        <v>19</v>
      </c>
      <c r="J60" s="318"/>
      <c r="K60" s="317"/>
    </row>
    <row r="61" spans="1:11" ht="36">
      <c r="A61" s="314"/>
      <c r="B61" s="328" t="s">
        <v>129</v>
      </c>
      <c r="C61" s="311"/>
      <c r="D61" s="323" t="s">
        <v>130</v>
      </c>
      <c r="E61" s="318"/>
      <c r="F61" s="318"/>
      <c r="G61" s="318"/>
      <c r="H61" s="318"/>
      <c r="I61" s="318" t="s">
        <v>19</v>
      </c>
      <c r="J61" s="318"/>
      <c r="K61" s="317" t="s">
        <v>131</v>
      </c>
    </row>
    <row r="62" spans="1:11" ht="20">
      <c r="A62" s="316" t="s">
        <v>132</v>
      </c>
      <c r="B62" s="328" t="s">
        <v>133</v>
      </c>
      <c r="C62" s="311"/>
      <c r="D62" s="317" t="s">
        <v>134</v>
      </c>
      <c r="E62" s="318"/>
      <c r="F62" s="318"/>
      <c r="G62" s="318"/>
      <c r="H62" s="318"/>
      <c r="I62" s="318" t="s">
        <v>19</v>
      </c>
      <c r="J62" s="318"/>
      <c r="K62" s="317"/>
    </row>
    <row r="63" spans="1:11" ht="72">
      <c r="A63" s="319"/>
      <c r="B63" s="328" t="s">
        <v>135</v>
      </c>
      <c r="C63" s="311"/>
      <c r="D63" s="317" t="s">
        <v>136</v>
      </c>
      <c r="E63" s="318"/>
      <c r="F63" s="318"/>
      <c r="G63" s="318"/>
      <c r="H63" s="318"/>
      <c r="I63" s="318" t="s">
        <v>19</v>
      </c>
      <c r="J63" s="318"/>
      <c r="K63" s="317" t="s">
        <v>137</v>
      </c>
    </row>
    <row r="64" spans="1:11" ht="36">
      <c r="A64" s="319"/>
      <c r="B64" s="328" t="s">
        <v>138</v>
      </c>
      <c r="C64" s="311"/>
      <c r="D64" s="317" t="s">
        <v>139</v>
      </c>
      <c r="E64" s="318"/>
      <c r="F64" s="318"/>
      <c r="G64" s="318"/>
      <c r="H64" s="318"/>
      <c r="I64" s="318" t="s">
        <v>19</v>
      </c>
      <c r="J64" s="318"/>
      <c r="K64" s="317"/>
    </row>
    <row r="65" spans="1:11" ht="144">
      <c r="A65" s="319"/>
      <c r="B65" s="328" t="s">
        <v>140</v>
      </c>
      <c r="C65" s="311"/>
      <c r="D65" s="317" t="s">
        <v>141</v>
      </c>
      <c r="E65" s="318"/>
      <c r="F65" s="318"/>
      <c r="G65" s="318"/>
      <c r="H65" s="318"/>
      <c r="I65" s="318" t="s">
        <v>19</v>
      </c>
      <c r="J65" s="318"/>
      <c r="K65" s="317"/>
    </row>
    <row r="66" spans="1:11" ht="90">
      <c r="A66" s="314"/>
      <c r="B66" s="328" t="s">
        <v>142</v>
      </c>
      <c r="C66" s="311"/>
      <c r="D66" s="317" t="s">
        <v>143</v>
      </c>
      <c r="E66" s="318"/>
      <c r="F66" s="318"/>
      <c r="G66" s="318"/>
      <c r="H66" s="318"/>
      <c r="I66" s="318" t="s">
        <v>19</v>
      </c>
      <c r="J66" s="318"/>
      <c r="K66" s="317"/>
    </row>
    <row r="67" spans="1:11" ht="54">
      <c r="A67" s="316" t="s">
        <v>144</v>
      </c>
      <c r="B67" s="316" t="s">
        <v>145</v>
      </c>
      <c r="C67" s="316" t="s">
        <v>146</v>
      </c>
      <c r="D67" s="317" t="s">
        <v>147</v>
      </c>
      <c r="E67" s="331"/>
      <c r="F67" s="331"/>
      <c r="G67" s="331"/>
      <c r="H67" s="331"/>
      <c r="I67" s="331"/>
      <c r="J67" s="318" t="s">
        <v>19</v>
      </c>
      <c r="K67" s="317" t="s">
        <v>148</v>
      </c>
    </row>
    <row r="68" spans="1:11" ht="162">
      <c r="A68" s="319"/>
      <c r="B68" s="319"/>
      <c r="C68" s="319"/>
      <c r="D68" s="317" t="s">
        <v>149</v>
      </c>
      <c r="E68" s="331"/>
      <c r="F68" s="331"/>
      <c r="G68" s="331"/>
      <c r="H68" s="331"/>
      <c r="I68" s="318" t="s">
        <v>18</v>
      </c>
      <c r="J68" s="331"/>
      <c r="K68" s="331"/>
    </row>
    <row r="69" spans="1:11" ht="144">
      <c r="A69" s="319"/>
      <c r="B69" s="319"/>
      <c r="C69" s="314"/>
      <c r="D69" s="317" t="s">
        <v>150</v>
      </c>
      <c r="E69" s="331"/>
      <c r="F69" s="331"/>
      <c r="G69" s="331"/>
      <c r="H69" s="331"/>
      <c r="I69" s="318" t="s">
        <v>18</v>
      </c>
      <c r="J69" s="331"/>
      <c r="K69" s="317" t="s">
        <v>151</v>
      </c>
    </row>
    <row r="70" spans="1:11" ht="20">
      <c r="A70" s="319"/>
      <c r="B70" s="319"/>
      <c r="C70" s="317" t="s">
        <v>152</v>
      </c>
      <c r="D70" s="317" t="s">
        <v>153</v>
      </c>
      <c r="E70" s="318" t="s">
        <v>17</v>
      </c>
      <c r="F70" s="331"/>
      <c r="G70" s="331"/>
      <c r="H70" s="331"/>
      <c r="I70" s="318" t="s">
        <v>18</v>
      </c>
      <c r="J70" s="331"/>
      <c r="K70" s="331"/>
    </row>
    <row r="71" spans="1:11" ht="20">
      <c r="A71" s="319"/>
      <c r="B71" s="319"/>
      <c r="C71" s="317" t="s">
        <v>145</v>
      </c>
      <c r="D71" s="317" t="s">
        <v>154</v>
      </c>
      <c r="E71" s="318" t="s">
        <v>17</v>
      </c>
      <c r="F71" s="331"/>
      <c r="G71" s="331"/>
      <c r="H71" s="331"/>
      <c r="I71" s="331"/>
      <c r="J71" s="331"/>
      <c r="K71" s="331"/>
    </row>
    <row r="72" spans="1:11" ht="198">
      <c r="A72" s="319"/>
      <c r="B72" s="319"/>
      <c r="C72" s="317" t="s">
        <v>155</v>
      </c>
      <c r="D72" s="317" t="s">
        <v>156</v>
      </c>
      <c r="E72" s="331"/>
      <c r="F72" s="331"/>
      <c r="G72" s="331"/>
      <c r="H72" s="331"/>
      <c r="I72" s="318" t="s">
        <v>18</v>
      </c>
      <c r="J72" s="331"/>
      <c r="K72" s="331"/>
    </row>
    <row r="73" spans="1:11" ht="36">
      <c r="A73" s="319"/>
      <c r="B73" s="319"/>
      <c r="C73" s="317" t="s">
        <v>157</v>
      </c>
      <c r="D73" s="317" t="s">
        <v>158</v>
      </c>
      <c r="E73" s="331"/>
      <c r="F73" s="331"/>
      <c r="G73" s="331"/>
      <c r="H73" s="318" t="s">
        <v>159</v>
      </c>
      <c r="I73" s="318" t="s">
        <v>18</v>
      </c>
      <c r="J73" s="318" t="s">
        <v>19</v>
      </c>
      <c r="K73" s="331"/>
    </row>
    <row r="74" spans="1:11" ht="36">
      <c r="A74" s="319"/>
      <c r="B74" s="319"/>
      <c r="C74" s="317" t="s">
        <v>160</v>
      </c>
      <c r="D74" s="317" t="s">
        <v>161</v>
      </c>
      <c r="E74" s="331"/>
      <c r="F74" s="331"/>
      <c r="G74" s="331"/>
      <c r="H74" s="331"/>
      <c r="I74" s="318" t="s">
        <v>18</v>
      </c>
      <c r="J74" s="331"/>
      <c r="K74" s="331"/>
    </row>
    <row r="75" spans="1:11" ht="36">
      <c r="A75" s="319"/>
      <c r="B75" s="319"/>
      <c r="C75" s="317" t="s">
        <v>162</v>
      </c>
      <c r="D75" s="317" t="s">
        <v>163</v>
      </c>
      <c r="E75" s="331"/>
      <c r="F75" s="331"/>
      <c r="G75" s="331"/>
      <c r="H75" s="331"/>
      <c r="I75" s="318" t="s">
        <v>18</v>
      </c>
      <c r="J75" s="331"/>
      <c r="K75" s="331"/>
    </row>
    <row r="76" spans="1:11" ht="126">
      <c r="A76" s="319"/>
      <c r="B76" s="319"/>
      <c r="C76" s="316" t="s">
        <v>72</v>
      </c>
      <c r="D76" s="317" t="s">
        <v>164</v>
      </c>
      <c r="E76" s="331"/>
      <c r="F76" s="331"/>
      <c r="G76" s="331"/>
      <c r="H76" s="318" t="s">
        <v>159</v>
      </c>
      <c r="I76" s="318" t="s">
        <v>18</v>
      </c>
      <c r="J76" s="331"/>
      <c r="K76" s="331"/>
    </row>
    <row r="77" spans="1:11" ht="36">
      <c r="A77" s="319"/>
      <c r="B77" s="314"/>
      <c r="C77" s="314"/>
      <c r="D77" s="317" t="s">
        <v>165</v>
      </c>
      <c r="E77" s="331"/>
      <c r="F77" s="331"/>
      <c r="G77" s="331"/>
      <c r="H77" s="331"/>
      <c r="I77" s="318" t="s">
        <v>18</v>
      </c>
      <c r="J77" s="331"/>
      <c r="K77" s="331"/>
    </row>
    <row r="78" spans="1:11" ht="108">
      <c r="A78" s="319"/>
      <c r="B78" s="316" t="s">
        <v>166</v>
      </c>
      <c r="C78" s="317" t="s">
        <v>167</v>
      </c>
      <c r="D78" s="317" t="s">
        <v>168</v>
      </c>
      <c r="E78" s="331"/>
      <c r="F78" s="331"/>
      <c r="G78" s="331"/>
      <c r="H78" s="331"/>
      <c r="I78" s="331"/>
      <c r="J78" s="331"/>
      <c r="K78" s="317" t="s">
        <v>169</v>
      </c>
    </row>
    <row r="79" spans="1:11" ht="108">
      <c r="A79" s="319"/>
      <c r="B79" s="314"/>
      <c r="C79" s="317" t="s">
        <v>170</v>
      </c>
      <c r="D79" s="317" t="s">
        <v>171</v>
      </c>
      <c r="E79" s="331"/>
      <c r="F79" s="331"/>
      <c r="G79" s="331"/>
      <c r="H79" s="331"/>
      <c r="I79" s="331"/>
      <c r="J79" s="331"/>
      <c r="K79" s="317" t="s">
        <v>172</v>
      </c>
    </row>
    <row r="80" spans="1:11" ht="72">
      <c r="A80" s="319"/>
      <c r="B80" s="316" t="s">
        <v>173</v>
      </c>
      <c r="C80" s="316" t="s">
        <v>174</v>
      </c>
      <c r="D80" s="317" t="s">
        <v>175</v>
      </c>
      <c r="E80" s="318" t="s">
        <v>17</v>
      </c>
      <c r="F80" s="331"/>
      <c r="G80" s="331"/>
      <c r="H80" s="331"/>
      <c r="I80" s="331"/>
      <c r="J80" s="331"/>
      <c r="K80" s="317" t="s">
        <v>176</v>
      </c>
    </row>
    <row r="81" spans="1:11" ht="54">
      <c r="A81" s="319"/>
      <c r="B81" s="314"/>
      <c r="C81" s="314"/>
      <c r="D81" s="317" t="s">
        <v>177</v>
      </c>
      <c r="E81" s="331"/>
      <c r="F81" s="331"/>
      <c r="G81" s="331"/>
      <c r="H81" s="331"/>
      <c r="I81" s="331"/>
      <c r="J81" s="331"/>
      <c r="K81" s="331"/>
    </row>
    <row r="82" spans="1:11" ht="17">
      <c r="A82" s="319"/>
      <c r="B82" s="328" t="s">
        <v>178</v>
      </c>
      <c r="C82" s="311"/>
      <c r="D82" s="317"/>
      <c r="E82" s="331"/>
      <c r="F82" s="331"/>
      <c r="G82" s="331"/>
      <c r="H82" s="331"/>
      <c r="I82" s="331"/>
      <c r="J82" s="331"/>
      <c r="K82" s="331"/>
    </row>
    <row r="83" spans="1:11" ht="36">
      <c r="A83" s="319"/>
      <c r="B83" s="316" t="s">
        <v>179</v>
      </c>
      <c r="C83" s="316" t="s">
        <v>180</v>
      </c>
      <c r="D83" s="317" t="s">
        <v>181</v>
      </c>
      <c r="E83" s="331"/>
      <c r="F83" s="331"/>
      <c r="G83" s="331"/>
      <c r="H83" s="331"/>
      <c r="I83" s="318" t="s">
        <v>18</v>
      </c>
      <c r="J83" s="331"/>
      <c r="K83" s="317" t="s">
        <v>182</v>
      </c>
    </row>
    <row r="84" spans="1:11" ht="18">
      <c r="A84" s="319"/>
      <c r="B84" s="314"/>
      <c r="C84" s="314"/>
      <c r="D84" s="317"/>
      <c r="E84" s="331"/>
      <c r="F84" s="331"/>
      <c r="G84" s="331"/>
      <c r="H84" s="331"/>
      <c r="I84" s="331"/>
      <c r="J84" s="331"/>
      <c r="K84" s="317" t="s">
        <v>183</v>
      </c>
    </row>
    <row r="85" spans="1:11" ht="36">
      <c r="A85" s="319"/>
      <c r="B85" s="316" t="s">
        <v>184</v>
      </c>
      <c r="C85" s="316" t="s">
        <v>110</v>
      </c>
      <c r="D85" s="317" t="s">
        <v>185</v>
      </c>
      <c r="E85" s="331"/>
      <c r="F85" s="331"/>
      <c r="G85" s="331"/>
      <c r="H85" s="331"/>
      <c r="I85" s="318" t="s">
        <v>18</v>
      </c>
      <c r="J85" s="331"/>
      <c r="K85" s="317" t="s">
        <v>186</v>
      </c>
    </row>
    <row r="86" spans="1:11" ht="36">
      <c r="A86" s="319"/>
      <c r="B86" s="314"/>
      <c r="C86" s="314"/>
      <c r="D86" s="317" t="s">
        <v>187</v>
      </c>
      <c r="E86" s="331"/>
      <c r="F86" s="331"/>
      <c r="G86" s="331"/>
      <c r="H86" s="331"/>
      <c r="I86" s="331"/>
      <c r="J86" s="331"/>
      <c r="K86" s="317" t="s">
        <v>188</v>
      </c>
    </row>
    <row r="87" spans="1:11" ht="36">
      <c r="A87" s="314"/>
      <c r="B87" s="317" t="s">
        <v>189</v>
      </c>
      <c r="C87" s="317" t="s">
        <v>190</v>
      </c>
      <c r="D87" s="317"/>
      <c r="E87" s="318" t="s">
        <v>17</v>
      </c>
      <c r="F87" s="331"/>
      <c r="G87" s="318" t="s">
        <v>17</v>
      </c>
      <c r="H87" s="318" t="s">
        <v>159</v>
      </c>
      <c r="I87" s="318" t="s">
        <v>18</v>
      </c>
      <c r="J87" s="331"/>
      <c r="K87" s="317" t="s">
        <v>191</v>
      </c>
    </row>
    <row r="88" spans="1:11" ht="108">
      <c r="A88" s="316" t="s">
        <v>192</v>
      </c>
      <c r="B88" s="316" t="s">
        <v>193</v>
      </c>
      <c r="C88" s="317" t="s">
        <v>194</v>
      </c>
      <c r="D88" s="317" t="s">
        <v>195</v>
      </c>
      <c r="E88" s="318" t="s">
        <v>17</v>
      </c>
      <c r="F88" s="331"/>
      <c r="G88" s="318" t="s">
        <v>17</v>
      </c>
      <c r="H88" s="318" t="s">
        <v>159</v>
      </c>
      <c r="I88" s="318" t="s">
        <v>18</v>
      </c>
      <c r="J88" s="331"/>
      <c r="K88" s="317" t="s">
        <v>196</v>
      </c>
    </row>
    <row r="89" spans="1:11" ht="20">
      <c r="A89" s="319"/>
      <c r="B89" s="319"/>
      <c r="C89" s="317" t="s">
        <v>197</v>
      </c>
      <c r="D89" s="317" t="s">
        <v>198</v>
      </c>
      <c r="E89" s="318" t="s">
        <v>17</v>
      </c>
      <c r="F89" s="331"/>
      <c r="G89" s="318" t="s">
        <v>17</v>
      </c>
      <c r="H89" s="331"/>
      <c r="I89" s="331"/>
      <c r="J89" s="331"/>
      <c r="K89" s="317" t="s">
        <v>199</v>
      </c>
    </row>
    <row r="90" spans="1:11" ht="72">
      <c r="A90" s="319"/>
      <c r="B90" s="319"/>
      <c r="C90" s="317" t="s">
        <v>200</v>
      </c>
      <c r="D90" s="317" t="s">
        <v>201</v>
      </c>
      <c r="E90" s="318" t="s">
        <v>17</v>
      </c>
      <c r="F90" s="331"/>
      <c r="G90" s="318" t="s">
        <v>17</v>
      </c>
      <c r="H90" s="331"/>
      <c r="I90" s="331"/>
      <c r="J90" s="331"/>
      <c r="K90" s="317" t="s">
        <v>202</v>
      </c>
    </row>
    <row r="91" spans="1:11" ht="36">
      <c r="A91" s="319"/>
      <c r="B91" s="319"/>
      <c r="C91" s="317" t="s">
        <v>203</v>
      </c>
      <c r="D91" s="317" t="s">
        <v>204</v>
      </c>
      <c r="E91" s="331"/>
      <c r="F91" s="331"/>
      <c r="G91" s="331"/>
      <c r="H91" s="331"/>
      <c r="I91" s="331"/>
      <c r="J91" s="331"/>
      <c r="K91" s="331"/>
    </row>
    <row r="92" spans="1:11" ht="144">
      <c r="A92" s="319"/>
      <c r="B92" s="319"/>
      <c r="C92" s="317" t="s">
        <v>205</v>
      </c>
      <c r="D92" s="317" t="s">
        <v>206</v>
      </c>
      <c r="E92" s="331"/>
      <c r="F92" s="331"/>
      <c r="G92" s="331"/>
      <c r="H92" s="331"/>
      <c r="I92" s="331"/>
      <c r="J92" s="331"/>
      <c r="K92" s="331"/>
    </row>
    <row r="93" spans="1:11" ht="36">
      <c r="A93" s="319"/>
      <c r="B93" s="319"/>
      <c r="C93" s="316" t="s">
        <v>207</v>
      </c>
      <c r="D93" s="317" t="s">
        <v>208</v>
      </c>
      <c r="E93" s="331"/>
      <c r="F93" s="331"/>
      <c r="G93" s="331"/>
      <c r="H93" s="318" t="s">
        <v>159</v>
      </c>
      <c r="I93" s="318" t="s">
        <v>18</v>
      </c>
      <c r="J93" s="331"/>
      <c r="K93" s="317" t="s">
        <v>209</v>
      </c>
    </row>
    <row r="94" spans="1:11" ht="72">
      <c r="A94" s="319"/>
      <c r="B94" s="319"/>
      <c r="C94" s="314"/>
      <c r="D94" s="317" t="s">
        <v>210</v>
      </c>
      <c r="E94" s="331"/>
      <c r="F94" s="331"/>
      <c r="G94" s="331"/>
      <c r="H94" s="331"/>
      <c r="I94" s="331"/>
      <c r="J94" s="331"/>
      <c r="K94" s="331"/>
    </row>
    <row r="95" spans="1:11" ht="54">
      <c r="A95" s="319"/>
      <c r="B95" s="319"/>
      <c r="C95" s="317" t="s">
        <v>211</v>
      </c>
      <c r="D95" s="317" t="s">
        <v>212</v>
      </c>
      <c r="E95" s="331"/>
      <c r="F95" s="331"/>
      <c r="G95" s="331"/>
      <c r="H95" s="331"/>
      <c r="I95" s="331"/>
      <c r="J95" s="318" t="s">
        <v>19</v>
      </c>
      <c r="K95" s="331"/>
    </row>
    <row r="96" spans="1:11" ht="18">
      <c r="A96" s="319"/>
      <c r="B96" s="319"/>
      <c r="C96" s="316" t="s">
        <v>213</v>
      </c>
      <c r="D96" s="317" t="s">
        <v>214</v>
      </c>
      <c r="E96" s="331"/>
      <c r="F96" s="331"/>
      <c r="G96" s="331"/>
      <c r="H96" s="331"/>
      <c r="I96" s="331"/>
      <c r="J96" s="331"/>
      <c r="K96" s="331"/>
    </row>
    <row r="97" spans="1:11" ht="18">
      <c r="A97" s="319"/>
      <c r="B97" s="319"/>
      <c r="C97" s="314"/>
      <c r="D97" s="317" t="s">
        <v>215</v>
      </c>
      <c r="E97" s="331"/>
      <c r="F97" s="331"/>
      <c r="G97" s="331"/>
      <c r="H97" s="331"/>
      <c r="I97" s="331"/>
      <c r="J97" s="331"/>
      <c r="K97" s="331"/>
    </row>
    <row r="98" spans="1:11" ht="18">
      <c r="A98" s="319"/>
      <c r="B98" s="319"/>
      <c r="C98" s="316" t="s">
        <v>216</v>
      </c>
      <c r="D98" s="317" t="s">
        <v>214</v>
      </c>
      <c r="E98" s="331"/>
      <c r="F98" s="331"/>
      <c r="G98" s="331"/>
      <c r="H98" s="331"/>
      <c r="I98" s="331"/>
      <c r="J98" s="331"/>
      <c r="K98" s="331"/>
    </row>
    <row r="99" spans="1:11" ht="18">
      <c r="A99" s="319"/>
      <c r="B99" s="314"/>
      <c r="C99" s="314"/>
      <c r="D99" s="317" t="s">
        <v>217</v>
      </c>
      <c r="E99" s="331"/>
      <c r="F99" s="331"/>
      <c r="G99" s="331"/>
      <c r="H99" s="331"/>
      <c r="I99" s="331"/>
      <c r="J99" s="331"/>
      <c r="K99" s="331"/>
    </row>
    <row r="100" spans="1:11" ht="108">
      <c r="A100" s="319"/>
      <c r="B100" s="328" t="s">
        <v>218</v>
      </c>
      <c r="C100" s="311"/>
      <c r="D100" s="317" t="s">
        <v>219</v>
      </c>
      <c r="E100" s="331"/>
      <c r="F100" s="331"/>
      <c r="G100" s="331"/>
      <c r="H100" s="331"/>
      <c r="I100" s="331"/>
      <c r="J100" s="331"/>
      <c r="K100" s="317" t="s">
        <v>220</v>
      </c>
    </row>
    <row r="101" spans="1:11" ht="36">
      <c r="A101" s="319"/>
      <c r="B101" s="324" t="s">
        <v>221</v>
      </c>
      <c r="C101" s="325"/>
      <c r="D101" s="317" t="s">
        <v>222</v>
      </c>
      <c r="E101" s="331"/>
      <c r="F101" s="331"/>
      <c r="G101" s="331"/>
      <c r="H101" s="331"/>
      <c r="I101" s="318" t="s">
        <v>18</v>
      </c>
      <c r="J101" s="331"/>
      <c r="K101" s="331"/>
    </row>
    <row r="102" spans="1:11" ht="36">
      <c r="A102" s="319"/>
      <c r="B102" s="326"/>
      <c r="C102" s="327"/>
      <c r="D102" s="317" t="s">
        <v>223</v>
      </c>
      <c r="E102" s="331"/>
      <c r="F102" s="331"/>
      <c r="G102" s="331"/>
      <c r="H102" s="331"/>
      <c r="I102" s="331"/>
      <c r="J102" s="331"/>
      <c r="K102" s="331"/>
    </row>
    <row r="103" spans="1:11" ht="18">
      <c r="A103" s="314"/>
      <c r="B103" s="328" t="s">
        <v>224</v>
      </c>
      <c r="C103" s="311"/>
      <c r="D103" s="317" t="s">
        <v>225</v>
      </c>
      <c r="E103" s="331"/>
      <c r="F103" s="331"/>
      <c r="G103" s="331"/>
      <c r="H103" s="331"/>
      <c r="I103" s="331"/>
      <c r="J103" s="331"/>
      <c r="K103" s="331"/>
    </row>
    <row r="104" spans="1:11" ht="20">
      <c r="A104" s="316" t="s">
        <v>226</v>
      </c>
      <c r="B104" s="316" t="s">
        <v>227</v>
      </c>
      <c r="C104" s="316" t="s">
        <v>228</v>
      </c>
      <c r="D104" s="317" t="s">
        <v>229</v>
      </c>
      <c r="E104" s="331"/>
      <c r="F104" s="331"/>
      <c r="G104" s="331"/>
      <c r="H104" s="331"/>
      <c r="I104" s="318" t="s">
        <v>18</v>
      </c>
      <c r="J104" s="331"/>
      <c r="K104" s="331"/>
    </row>
    <row r="105" spans="1:11" ht="36">
      <c r="A105" s="319"/>
      <c r="B105" s="319"/>
      <c r="C105" s="319"/>
      <c r="D105" s="317" t="s">
        <v>230</v>
      </c>
      <c r="E105" s="331"/>
      <c r="F105" s="331"/>
      <c r="G105" s="331"/>
      <c r="H105" s="331"/>
      <c r="I105" s="331"/>
      <c r="J105" s="318" t="s">
        <v>19</v>
      </c>
      <c r="K105" s="317" t="s">
        <v>231</v>
      </c>
    </row>
    <row r="106" spans="1:11" ht="36">
      <c r="A106" s="319"/>
      <c r="B106" s="319"/>
      <c r="C106" s="319"/>
      <c r="D106" s="317" t="s">
        <v>232</v>
      </c>
      <c r="E106" s="331"/>
      <c r="F106" s="331"/>
      <c r="G106" s="331"/>
      <c r="H106" s="331"/>
      <c r="I106" s="331"/>
      <c r="J106" s="318" t="s">
        <v>19</v>
      </c>
      <c r="K106" s="317" t="s">
        <v>233</v>
      </c>
    </row>
    <row r="107" spans="1:11" ht="20">
      <c r="A107" s="319"/>
      <c r="B107" s="319"/>
      <c r="C107" s="314"/>
      <c r="D107" s="317" t="s">
        <v>234</v>
      </c>
      <c r="E107" s="331"/>
      <c r="F107" s="331"/>
      <c r="G107" s="331"/>
      <c r="H107" s="331"/>
      <c r="I107" s="331"/>
      <c r="J107" s="318" t="s">
        <v>19</v>
      </c>
      <c r="K107" s="317" t="s">
        <v>235</v>
      </c>
    </row>
    <row r="108" spans="1:11" ht="36">
      <c r="A108" s="319"/>
      <c r="B108" s="319"/>
      <c r="C108" s="316" t="s">
        <v>236</v>
      </c>
      <c r="D108" s="317" t="s">
        <v>237</v>
      </c>
      <c r="E108" s="331"/>
      <c r="F108" s="331"/>
      <c r="G108" s="331"/>
      <c r="H108" s="331"/>
      <c r="I108" s="331"/>
      <c r="J108" s="318" t="s">
        <v>19</v>
      </c>
      <c r="K108" s="317" t="s">
        <v>238</v>
      </c>
    </row>
    <row r="109" spans="1:11" ht="20">
      <c r="A109" s="319"/>
      <c r="B109" s="319"/>
      <c r="C109" s="314"/>
      <c r="D109" s="317" t="s">
        <v>239</v>
      </c>
      <c r="E109" s="331"/>
      <c r="F109" s="331"/>
      <c r="G109" s="331"/>
      <c r="H109" s="331"/>
      <c r="I109" s="331"/>
      <c r="J109" s="318" t="s">
        <v>19</v>
      </c>
      <c r="K109" s="317" t="s">
        <v>240</v>
      </c>
    </row>
    <row r="110" spans="1:11" ht="54">
      <c r="A110" s="319"/>
      <c r="B110" s="319"/>
      <c r="C110" s="317" t="s">
        <v>227</v>
      </c>
      <c r="D110" s="317" t="s">
        <v>241</v>
      </c>
      <c r="E110" s="331"/>
      <c r="F110" s="331"/>
      <c r="G110" s="331"/>
      <c r="H110" s="331"/>
      <c r="I110" s="331"/>
      <c r="J110" s="318" t="s">
        <v>19</v>
      </c>
      <c r="K110" s="317" t="s">
        <v>242</v>
      </c>
    </row>
    <row r="111" spans="1:11" ht="54">
      <c r="A111" s="319"/>
      <c r="B111" s="319"/>
      <c r="C111" s="317" t="s">
        <v>243</v>
      </c>
      <c r="D111" s="317" t="s">
        <v>244</v>
      </c>
      <c r="E111" s="331"/>
      <c r="F111" s="331"/>
      <c r="G111" s="331"/>
      <c r="H111" s="331"/>
      <c r="I111" s="331"/>
      <c r="J111" s="318" t="s">
        <v>19</v>
      </c>
      <c r="K111" s="317" t="s">
        <v>245</v>
      </c>
    </row>
    <row r="112" spans="1:11" ht="36">
      <c r="A112" s="319"/>
      <c r="B112" s="319"/>
      <c r="C112" s="316" t="s">
        <v>246</v>
      </c>
      <c r="D112" s="317" t="s">
        <v>247</v>
      </c>
      <c r="E112" s="331"/>
      <c r="F112" s="331"/>
      <c r="G112" s="331"/>
      <c r="H112" s="331"/>
      <c r="I112" s="331"/>
      <c r="J112" s="318" t="s">
        <v>19</v>
      </c>
      <c r="K112" s="317" t="s">
        <v>248</v>
      </c>
    </row>
    <row r="113" spans="1:11" ht="54">
      <c r="A113" s="319"/>
      <c r="B113" s="319"/>
      <c r="C113" s="314"/>
      <c r="D113" s="317" t="s">
        <v>249</v>
      </c>
      <c r="E113" s="331"/>
      <c r="F113" s="331"/>
      <c r="G113" s="331"/>
      <c r="H113" s="331"/>
      <c r="I113" s="331"/>
      <c r="J113" s="318" t="s">
        <v>19</v>
      </c>
      <c r="K113" s="317" t="s">
        <v>250</v>
      </c>
    </row>
    <row r="114" spans="1:11" ht="36">
      <c r="A114" s="319"/>
      <c r="B114" s="319"/>
      <c r="C114" s="316" t="s">
        <v>251</v>
      </c>
      <c r="D114" s="317" t="s">
        <v>252</v>
      </c>
      <c r="E114" s="331"/>
      <c r="F114" s="331"/>
      <c r="G114" s="331"/>
      <c r="H114" s="331"/>
      <c r="I114" s="331"/>
      <c r="J114" s="318" t="s">
        <v>19</v>
      </c>
      <c r="K114" s="331"/>
    </row>
    <row r="115" spans="1:11" ht="20">
      <c r="A115" s="319"/>
      <c r="B115" s="319"/>
      <c r="C115" s="314"/>
      <c r="D115" s="317" t="s">
        <v>253</v>
      </c>
      <c r="E115" s="331"/>
      <c r="F115" s="331"/>
      <c r="G115" s="331"/>
      <c r="H115" s="331"/>
      <c r="I115" s="331"/>
      <c r="J115" s="318" t="s">
        <v>19</v>
      </c>
      <c r="K115" s="331"/>
    </row>
    <row r="116" spans="1:11" ht="36">
      <c r="A116" s="319"/>
      <c r="B116" s="319"/>
      <c r="C116" s="317" t="s">
        <v>254</v>
      </c>
      <c r="D116" s="317" t="s">
        <v>255</v>
      </c>
      <c r="E116" s="331"/>
      <c r="F116" s="331"/>
      <c r="G116" s="331"/>
      <c r="H116" s="331"/>
      <c r="I116" s="318" t="s">
        <v>19</v>
      </c>
      <c r="J116" s="331"/>
      <c r="K116" s="331"/>
    </row>
    <row r="117" spans="1:11" ht="36">
      <c r="A117" s="319"/>
      <c r="B117" s="314"/>
      <c r="C117" s="317" t="s">
        <v>256</v>
      </c>
      <c r="D117" s="317" t="s">
        <v>257</v>
      </c>
      <c r="E117" s="331"/>
      <c r="F117" s="331"/>
      <c r="G117" s="331"/>
      <c r="H117" s="331"/>
      <c r="I117" s="318" t="s">
        <v>19</v>
      </c>
      <c r="J117" s="331"/>
      <c r="K117" s="331"/>
    </row>
    <row r="118" spans="1:11" ht="36">
      <c r="A118" s="319"/>
      <c r="B118" s="316" t="s">
        <v>258</v>
      </c>
      <c r="C118" s="317" t="s">
        <v>259</v>
      </c>
      <c r="D118" s="317" t="s">
        <v>260</v>
      </c>
      <c r="E118" s="331"/>
      <c r="F118" s="331"/>
      <c r="G118" s="331"/>
      <c r="H118" s="331"/>
      <c r="I118" s="318" t="s">
        <v>19</v>
      </c>
      <c r="J118" s="331"/>
      <c r="K118" s="331"/>
    </row>
    <row r="119" spans="1:11" ht="20">
      <c r="A119" s="319"/>
      <c r="B119" s="319"/>
      <c r="C119" s="317" t="s">
        <v>261</v>
      </c>
      <c r="D119" s="317" t="s">
        <v>262</v>
      </c>
      <c r="E119" s="331"/>
      <c r="F119" s="331"/>
      <c r="G119" s="331"/>
      <c r="H119" s="331"/>
      <c r="I119" s="318" t="s">
        <v>19</v>
      </c>
      <c r="J119" s="331"/>
      <c r="K119" s="331"/>
    </row>
    <row r="120" spans="1:11" ht="36">
      <c r="A120" s="319"/>
      <c r="B120" s="319"/>
      <c r="C120" s="317" t="s">
        <v>263</v>
      </c>
      <c r="D120" s="317" t="s">
        <v>264</v>
      </c>
      <c r="E120" s="331"/>
      <c r="F120" s="331"/>
      <c r="G120" s="331"/>
      <c r="H120" s="331"/>
      <c r="I120" s="331"/>
      <c r="J120" s="331"/>
      <c r="K120" s="331"/>
    </row>
    <row r="121" spans="1:11" ht="36">
      <c r="A121" s="319"/>
      <c r="B121" s="314"/>
      <c r="C121" s="317" t="s">
        <v>265</v>
      </c>
      <c r="D121" s="317" t="s">
        <v>266</v>
      </c>
      <c r="E121" s="331"/>
      <c r="F121" s="331"/>
      <c r="G121" s="331"/>
      <c r="H121" s="331"/>
      <c r="I121" s="331"/>
      <c r="J121" s="331"/>
      <c r="K121" s="331"/>
    </row>
    <row r="122" spans="1:11" ht="20">
      <c r="A122" s="319"/>
      <c r="B122" s="316" t="s">
        <v>267</v>
      </c>
      <c r="C122" s="316" t="s">
        <v>268</v>
      </c>
      <c r="D122" s="317" t="s">
        <v>269</v>
      </c>
      <c r="E122" s="318" t="s">
        <v>17</v>
      </c>
      <c r="F122" s="318" t="s">
        <v>17</v>
      </c>
      <c r="G122" s="318" t="s">
        <v>17</v>
      </c>
      <c r="H122" s="318" t="s">
        <v>159</v>
      </c>
      <c r="I122" s="331"/>
      <c r="J122" s="331"/>
      <c r="K122" s="331"/>
    </row>
    <row r="123" spans="1:11" ht="20">
      <c r="A123" s="319"/>
      <c r="B123" s="319"/>
      <c r="C123" s="319"/>
      <c r="D123" s="317" t="s">
        <v>270</v>
      </c>
      <c r="E123" s="318" t="s">
        <v>17</v>
      </c>
      <c r="F123" s="318" t="s">
        <v>17</v>
      </c>
      <c r="G123" s="318" t="s">
        <v>17</v>
      </c>
      <c r="H123" s="318" t="s">
        <v>18</v>
      </c>
      <c r="I123" s="331"/>
      <c r="J123" s="331"/>
      <c r="K123" s="331"/>
    </row>
    <row r="124" spans="1:11" ht="18">
      <c r="A124" s="319"/>
      <c r="B124" s="319"/>
      <c r="C124" s="319"/>
      <c r="D124" s="317" t="s">
        <v>271</v>
      </c>
      <c r="E124" s="331"/>
      <c r="F124" s="331"/>
      <c r="G124" s="331"/>
      <c r="H124" s="331"/>
      <c r="I124" s="331"/>
      <c r="J124" s="331"/>
      <c r="K124" s="331"/>
    </row>
    <row r="125" spans="1:11" ht="18">
      <c r="A125" s="319"/>
      <c r="B125" s="319"/>
      <c r="C125" s="319"/>
      <c r="D125" s="317" t="s">
        <v>272</v>
      </c>
      <c r="E125" s="331"/>
      <c r="F125" s="331"/>
      <c r="G125" s="331"/>
      <c r="H125" s="331"/>
      <c r="I125" s="331"/>
      <c r="J125" s="331"/>
      <c r="K125" s="331"/>
    </row>
    <row r="126" spans="1:11" ht="18">
      <c r="A126" s="319"/>
      <c r="B126" s="319"/>
      <c r="C126" s="314"/>
      <c r="D126" s="317" t="s">
        <v>273</v>
      </c>
      <c r="E126" s="331"/>
      <c r="F126" s="331"/>
      <c r="G126" s="331"/>
      <c r="H126" s="331"/>
      <c r="I126" s="331"/>
      <c r="J126" s="331"/>
      <c r="K126" s="331"/>
    </row>
    <row r="127" spans="1:11" ht="36">
      <c r="A127" s="319"/>
      <c r="B127" s="319"/>
      <c r="C127" s="317" t="s">
        <v>274</v>
      </c>
      <c r="D127" s="317" t="s">
        <v>275</v>
      </c>
      <c r="E127" s="331"/>
      <c r="F127" s="331"/>
      <c r="G127" s="331"/>
      <c r="H127" s="331"/>
      <c r="I127" s="331"/>
      <c r="J127" s="331"/>
      <c r="K127" s="331"/>
    </row>
    <row r="128" spans="1:11" ht="54">
      <c r="A128" s="319"/>
      <c r="B128" s="319"/>
      <c r="C128" s="317" t="s">
        <v>276</v>
      </c>
      <c r="D128" s="317" t="s">
        <v>277</v>
      </c>
      <c r="E128" s="331"/>
      <c r="F128" s="331"/>
      <c r="G128" s="331"/>
      <c r="H128" s="331"/>
      <c r="I128" s="331"/>
      <c r="J128" s="331"/>
      <c r="K128" s="331"/>
    </row>
    <row r="129" spans="1:11" ht="36">
      <c r="A129" s="314"/>
      <c r="B129" s="314"/>
      <c r="C129" s="317" t="s">
        <v>278</v>
      </c>
      <c r="D129" s="317" t="s">
        <v>279</v>
      </c>
      <c r="E129" s="331"/>
      <c r="F129" s="331"/>
      <c r="G129" s="331"/>
      <c r="H129" s="331"/>
      <c r="I129" s="331"/>
      <c r="J129" s="331"/>
      <c r="K129" s="331"/>
    </row>
    <row r="130" spans="1:11" ht="144">
      <c r="A130" s="316" t="s">
        <v>280</v>
      </c>
      <c r="B130" s="328" t="s">
        <v>281</v>
      </c>
      <c r="C130" s="311"/>
      <c r="D130" s="317" t="s">
        <v>282</v>
      </c>
      <c r="E130" s="331"/>
      <c r="F130" s="331"/>
      <c r="G130" s="331"/>
      <c r="H130" s="331"/>
      <c r="I130" s="331"/>
      <c r="J130" s="331"/>
      <c r="K130" s="317" t="s">
        <v>283</v>
      </c>
    </row>
    <row r="131" spans="1:11" ht="20">
      <c r="A131" s="319"/>
      <c r="B131" s="328" t="s">
        <v>284</v>
      </c>
      <c r="C131" s="311"/>
      <c r="D131" s="332" t="s">
        <v>666</v>
      </c>
      <c r="E131" s="318" t="s">
        <v>17</v>
      </c>
      <c r="F131" s="331"/>
      <c r="G131" s="318" t="s">
        <v>17</v>
      </c>
      <c r="H131" s="318" t="s">
        <v>159</v>
      </c>
      <c r="I131" s="318" t="s">
        <v>18</v>
      </c>
      <c r="J131" s="331"/>
      <c r="K131" s="331"/>
    </row>
    <row r="132" spans="1:11" ht="17">
      <c r="A132" s="319"/>
      <c r="B132" s="328" t="s">
        <v>285</v>
      </c>
      <c r="C132" s="311"/>
      <c r="D132" s="319"/>
      <c r="E132" s="331"/>
      <c r="F132" s="331"/>
      <c r="G132" s="331"/>
      <c r="H132" s="331"/>
      <c r="I132" s="331"/>
      <c r="J132" s="331"/>
      <c r="K132" s="331"/>
    </row>
    <row r="133" spans="1:11" ht="20">
      <c r="A133" s="319"/>
      <c r="B133" s="328" t="s">
        <v>286</v>
      </c>
      <c r="C133" s="311"/>
      <c r="D133" s="319"/>
      <c r="E133" s="331"/>
      <c r="F133" s="331"/>
      <c r="G133" s="331"/>
      <c r="H133" s="318" t="s">
        <v>159</v>
      </c>
      <c r="I133" s="318" t="s">
        <v>18</v>
      </c>
      <c r="J133" s="331"/>
      <c r="K133" s="331"/>
    </row>
    <row r="134" spans="1:11" ht="20">
      <c r="A134" s="319"/>
      <c r="B134" s="328" t="s">
        <v>287</v>
      </c>
      <c r="C134" s="311"/>
      <c r="D134" s="319"/>
      <c r="E134" s="331"/>
      <c r="F134" s="331"/>
      <c r="G134" s="331"/>
      <c r="H134" s="318" t="s">
        <v>159</v>
      </c>
      <c r="I134" s="318" t="s">
        <v>18</v>
      </c>
      <c r="J134" s="331"/>
      <c r="K134" s="331"/>
    </row>
    <row r="135" spans="1:11" ht="20">
      <c r="A135" s="319"/>
      <c r="B135" s="328" t="s">
        <v>288</v>
      </c>
      <c r="C135" s="311"/>
      <c r="D135" s="319"/>
      <c r="E135" s="331"/>
      <c r="F135" s="331"/>
      <c r="G135" s="331"/>
      <c r="H135" s="318" t="s">
        <v>159</v>
      </c>
      <c r="I135" s="318" t="s">
        <v>18</v>
      </c>
      <c r="J135" s="331"/>
      <c r="K135" s="331"/>
    </row>
    <row r="136" spans="1:11" ht="20">
      <c r="A136" s="314"/>
      <c r="B136" s="328" t="s">
        <v>289</v>
      </c>
      <c r="C136" s="311"/>
      <c r="D136" s="314"/>
      <c r="E136" s="318" t="s">
        <v>17</v>
      </c>
      <c r="F136" s="331"/>
      <c r="G136" s="331"/>
      <c r="H136" s="318" t="s">
        <v>159</v>
      </c>
      <c r="I136" s="318" t="s">
        <v>18</v>
      </c>
      <c r="J136" s="331"/>
      <c r="K136" s="331"/>
    </row>
    <row r="137" spans="1:11" ht="18">
      <c r="A137" s="316" t="s">
        <v>290</v>
      </c>
      <c r="B137" s="324" t="s">
        <v>291</v>
      </c>
      <c r="C137" s="325"/>
      <c r="D137" s="317" t="s">
        <v>292</v>
      </c>
      <c r="E137" s="331"/>
      <c r="F137" s="331"/>
      <c r="G137" s="331"/>
      <c r="H137" s="331"/>
      <c r="I137" s="331"/>
      <c r="J137" s="331"/>
      <c r="K137" s="331"/>
    </row>
    <row r="138" spans="1:11" ht="18">
      <c r="A138" s="319"/>
      <c r="B138" s="329"/>
      <c r="C138" s="330"/>
      <c r="D138" s="317" t="s">
        <v>293</v>
      </c>
      <c r="E138" s="331"/>
      <c r="F138" s="331"/>
      <c r="G138" s="331"/>
      <c r="H138" s="331"/>
      <c r="I138" s="331"/>
      <c r="J138" s="331"/>
      <c r="K138" s="331"/>
    </row>
    <row r="139" spans="1:11" ht="36">
      <c r="A139" s="319"/>
      <c r="B139" s="329"/>
      <c r="C139" s="330"/>
      <c r="D139" s="317" t="s">
        <v>294</v>
      </c>
      <c r="E139" s="331"/>
      <c r="F139" s="331"/>
      <c r="G139" s="331"/>
      <c r="H139" s="331"/>
      <c r="I139" s="331"/>
      <c r="J139" s="331"/>
      <c r="K139" s="331"/>
    </row>
    <row r="140" spans="1:11" ht="54">
      <c r="A140" s="319"/>
      <c r="B140" s="326"/>
      <c r="C140" s="327"/>
      <c r="D140" s="317" t="s">
        <v>295</v>
      </c>
      <c r="E140" s="331"/>
      <c r="F140" s="331"/>
      <c r="G140" s="331"/>
      <c r="H140" s="331"/>
      <c r="I140" s="331"/>
      <c r="J140" s="331"/>
      <c r="K140" s="331"/>
    </row>
    <row r="141" spans="1:11" ht="54">
      <c r="A141" s="314"/>
      <c r="B141" s="328" t="s">
        <v>296</v>
      </c>
      <c r="C141" s="311"/>
      <c r="D141" s="317" t="s">
        <v>297</v>
      </c>
      <c r="E141" s="331"/>
      <c r="F141" s="331"/>
      <c r="G141" s="331"/>
      <c r="H141" s="331"/>
      <c r="I141" s="331"/>
      <c r="J141" s="331"/>
      <c r="K141" s="317" t="s">
        <v>298</v>
      </c>
    </row>
    <row r="142" spans="1:11" ht="54">
      <c r="A142" s="316" t="s">
        <v>299</v>
      </c>
      <c r="B142" s="328" t="s">
        <v>300</v>
      </c>
      <c r="C142" s="311"/>
      <c r="D142" s="317" t="s">
        <v>301</v>
      </c>
      <c r="E142" s="331"/>
      <c r="F142" s="331"/>
      <c r="G142" s="331"/>
      <c r="H142" s="331"/>
      <c r="I142" s="331"/>
      <c r="J142" s="331"/>
      <c r="K142" s="331"/>
    </row>
    <row r="143" spans="1:11" ht="36">
      <c r="A143" s="314"/>
      <c r="B143" s="328" t="s">
        <v>302</v>
      </c>
      <c r="C143" s="311"/>
      <c r="D143" s="317" t="s">
        <v>303</v>
      </c>
      <c r="E143" s="331"/>
      <c r="F143" s="331"/>
      <c r="G143" s="331"/>
      <c r="H143" s="331"/>
      <c r="I143" s="331"/>
      <c r="J143" s="331"/>
      <c r="K143" s="331"/>
    </row>
    <row r="144" spans="1:11" ht="108">
      <c r="A144" s="316" t="s">
        <v>304</v>
      </c>
      <c r="B144" s="328" t="s">
        <v>305</v>
      </c>
      <c r="C144" s="311"/>
      <c r="D144" s="317" t="s">
        <v>306</v>
      </c>
      <c r="E144" s="331"/>
      <c r="F144" s="331"/>
      <c r="G144" s="331"/>
      <c r="H144" s="331"/>
      <c r="I144" s="331"/>
      <c r="J144" s="331"/>
      <c r="K144" s="331"/>
    </row>
    <row r="145" spans="1:11" ht="36">
      <c r="A145" s="314"/>
      <c r="B145" s="328" t="s">
        <v>307</v>
      </c>
      <c r="C145" s="311"/>
      <c r="D145" s="317" t="s">
        <v>308</v>
      </c>
      <c r="E145" s="331"/>
      <c r="F145" s="331"/>
      <c r="G145" s="331"/>
      <c r="H145" s="331"/>
      <c r="I145" s="331"/>
      <c r="J145" s="331"/>
      <c r="K145" s="331"/>
    </row>
  </sheetData>
  <mergeCells count="75">
    <mergeCell ref="C46:C49"/>
    <mergeCell ref="E1:G1"/>
    <mergeCell ref="H1:J1"/>
    <mergeCell ref="B54:C54"/>
    <mergeCell ref="B50:C51"/>
    <mergeCell ref="B52:C53"/>
    <mergeCell ref="A1:A2"/>
    <mergeCell ref="B1:B2"/>
    <mergeCell ref="C1:C2"/>
    <mergeCell ref="D1:D2"/>
    <mergeCell ref="A88:A103"/>
    <mergeCell ref="B88:B99"/>
    <mergeCell ref="A67:A87"/>
    <mergeCell ref="A62:A66"/>
    <mergeCell ref="A3:A61"/>
    <mergeCell ref="C3:C4"/>
    <mergeCell ref="B3:B49"/>
    <mergeCell ref="C5:C21"/>
    <mergeCell ref="C22:C25"/>
    <mergeCell ref="C26:C30"/>
    <mergeCell ref="C31:C39"/>
    <mergeCell ref="C40:C45"/>
    <mergeCell ref="D131:D136"/>
    <mergeCell ref="B137:C140"/>
    <mergeCell ref="A137:A141"/>
    <mergeCell ref="A130:A136"/>
    <mergeCell ref="A104:A129"/>
    <mergeCell ref="B143:C143"/>
    <mergeCell ref="B144:C144"/>
    <mergeCell ref="B145:C145"/>
    <mergeCell ref="A144:A145"/>
    <mergeCell ref="A142:A143"/>
    <mergeCell ref="B59:C59"/>
    <mergeCell ref="B60:C60"/>
    <mergeCell ref="B61:C61"/>
    <mergeCell ref="B55:C58"/>
    <mergeCell ref="B142:C142"/>
    <mergeCell ref="B135:C135"/>
    <mergeCell ref="B136:C136"/>
    <mergeCell ref="B141:C141"/>
    <mergeCell ref="B78:B79"/>
    <mergeCell ref="C76:C77"/>
    <mergeCell ref="B66:C66"/>
    <mergeCell ref="C67:C69"/>
    <mergeCell ref="B62:C62"/>
    <mergeCell ref="B63:C63"/>
    <mergeCell ref="B64:C64"/>
    <mergeCell ref="B65:C65"/>
    <mergeCell ref="B67:B77"/>
    <mergeCell ref="C85:C86"/>
    <mergeCell ref="B82:C82"/>
    <mergeCell ref="C83:C84"/>
    <mergeCell ref="B83:B84"/>
    <mergeCell ref="C80:C81"/>
    <mergeCell ref="B80:B81"/>
    <mergeCell ref="B85:B86"/>
    <mergeCell ref="B134:C134"/>
    <mergeCell ref="B101:C102"/>
    <mergeCell ref="C98:C99"/>
    <mergeCell ref="C96:C97"/>
    <mergeCell ref="C93:C94"/>
    <mergeCell ref="B100:C100"/>
    <mergeCell ref="B103:C103"/>
    <mergeCell ref="B130:C130"/>
    <mergeCell ref="B131:C131"/>
    <mergeCell ref="B132:C132"/>
    <mergeCell ref="B133:C133"/>
    <mergeCell ref="C122:C126"/>
    <mergeCell ref="B122:B129"/>
    <mergeCell ref="B118:B121"/>
    <mergeCell ref="B104:B117"/>
    <mergeCell ref="C114:C115"/>
    <mergeCell ref="C112:C113"/>
    <mergeCell ref="C108:C109"/>
    <mergeCell ref="C104:C107"/>
  </mergeCells>
  <phoneticPr fontId="45"/>
  <conditionalFormatting sqref="E3:K145">
    <cfRule type="containsBlanks" dxfId="7" priority="1">
      <formula>LEN(TRIM(E3))=0</formula>
    </cfRule>
  </conditionalFormatting>
  <conditionalFormatting sqref="A3:K145">
    <cfRule type="expression" dxfId="6" priority="2">
      <formula>#REF!=#REF!</formula>
    </cfRule>
  </conditionalFormatting>
  <hyperlinks>
    <hyperlink ref="D131" r:id="rId1" xr:uid="{00000000-0004-0000-0000-000000000000}"/>
  </hyperlinks>
  <printOptions horizontalCentered="1" gridLines="1"/>
  <pageMargins left="0.7" right="0.7" top="0.75" bottom="0.75" header="0" footer="0"/>
  <pageSetup fitToWidth="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E152"/>
  <sheetViews>
    <sheetView workbookViewId="0">
      <pane xSplit="14" ySplit="7" topLeftCell="O8" activePane="bottomRight" state="frozen"/>
      <selection pane="topRight" activeCell="O1" sqref="O1"/>
      <selection pane="bottomLeft" activeCell="A8" sqref="A8"/>
      <selection pane="bottomRight" activeCell="O8" sqref="O8"/>
    </sheetView>
  </sheetViews>
  <sheetFormatPr baseColWidth="10" defaultColWidth="12.6640625" defaultRowHeight="12.75" customHeight="1"/>
  <cols>
    <col min="1" max="1" width="3.83203125" customWidth="1"/>
    <col min="2" max="2" width="12.5" customWidth="1"/>
    <col min="3" max="3" width="4.6640625" customWidth="1"/>
    <col min="4" max="4" width="7.6640625" customWidth="1"/>
    <col min="5" max="5" width="15.5" customWidth="1"/>
    <col min="6" max="6" width="31.1640625" customWidth="1"/>
    <col min="7" max="13" width="3.1640625" customWidth="1"/>
    <col min="14" max="14" width="27.1640625" customWidth="1"/>
    <col min="15" max="15" width="5.6640625" customWidth="1"/>
    <col min="16" max="124" width="2.83203125" customWidth="1"/>
    <col min="125" max="136" width="2.6640625" customWidth="1"/>
    <col min="137" max="160" width="2.83203125" customWidth="1"/>
    <col min="161" max="161" width="4.6640625" customWidth="1"/>
  </cols>
  <sheetData>
    <row r="1" spans="1:161" ht="15" customHeight="1">
      <c r="A1" s="263" t="s">
        <v>309</v>
      </c>
      <c r="B1" s="251"/>
      <c r="C1" s="264" t="s">
        <v>310</v>
      </c>
      <c r="D1" s="258"/>
      <c r="E1" s="250"/>
      <c r="F1" s="12" t="s">
        <v>311</v>
      </c>
      <c r="G1" s="265" t="s">
        <v>312</v>
      </c>
      <c r="H1" s="266"/>
      <c r="I1" s="251"/>
      <c r="J1" s="265" t="s">
        <v>313</v>
      </c>
      <c r="K1" s="266"/>
      <c r="L1" s="266"/>
      <c r="M1" s="251"/>
      <c r="N1" s="268" t="s">
        <v>5</v>
      </c>
      <c r="O1" s="13"/>
      <c r="P1" s="14" t="s">
        <v>314</v>
      </c>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6"/>
      <c r="FE1" s="2"/>
    </row>
    <row r="2" spans="1:161" ht="15" customHeight="1">
      <c r="A2" s="256"/>
      <c r="B2" s="257"/>
      <c r="C2" s="269"/>
      <c r="D2" s="266"/>
      <c r="E2" s="266"/>
      <c r="F2" s="17"/>
      <c r="G2" s="252"/>
      <c r="H2" s="267"/>
      <c r="I2" s="253"/>
      <c r="J2" s="252"/>
      <c r="K2" s="267"/>
      <c r="L2" s="267"/>
      <c r="M2" s="253"/>
      <c r="N2" s="256"/>
      <c r="O2" s="18"/>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20"/>
      <c r="FE2" s="2"/>
    </row>
    <row r="3" spans="1:161" ht="11.25" customHeight="1">
      <c r="A3" s="256"/>
      <c r="B3" s="257"/>
      <c r="C3" s="264" t="s">
        <v>315</v>
      </c>
      <c r="D3" s="250"/>
      <c r="E3" s="21" t="s">
        <v>316</v>
      </c>
      <c r="F3" s="22" t="s">
        <v>317</v>
      </c>
      <c r="G3" s="273" t="s">
        <v>318</v>
      </c>
      <c r="H3" s="273" t="s">
        <v>319</v>
      </c>
      <c r="I3" s="273" t="s">
        <v>320</v>
      </c>
      <c r="J3" s="273" t="s">
        <v>321</v>
      </c>
      <c r="K3" s="273" t="s">
        <v>322</v>
      </c>
      <c r="L3" s="273" t="s">
        <v>323</v>
      </c>
      <c r="M3" s="273" t="s">
        <v>324</v>
      </c>
      <c r="N3" s="271" t="s">
        <v>325</v>
      </c>
      <c r="O3" s="272" t="s">
        <v>326</v>
      </c>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20"/>
      <c r="FE3" s="2" t="s">
        <v>327</v>
      </c>
    </row>
    <row r="4" spans="1:161" ht="15" customHeight="1">
      <c r="A4" s="252"/>
      <c r="B4" s="253"/>
      <c r="C4" s="270"/>
      <c r="D4" s="250"/>
      <c r="E4" s="23"/>
      <c r="F4" s="24">
        <v>2</v>
      </c>
      <c r="G4" s="248"/>
      <c r="H4" s="248"/>
      <c r="I4" s="248"/>
      <c r="J4" s="248"/>
      <c r="K4" s="248"/>
      <c r="L4" s="248"/>
      <c r="M4" s="248"/>
      <c r="N4" s="256"/>
      <c r="O4" s="248"/>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20"/>
      <c r="FE4" s="2"/>
    </row>
    <row r="5" spans="1:161" ht="48.75" customHeight="1">
      <c r="A5" s="1" t="s">
        <v>328</v>
      </c>
      <c r="B5" s="1" t="s">
        <v>0</v>
      </c>
      <c r="C5" s="1" t="s">
        <v>328</v>
      </c>
      <c r="D5" s="1" t="s">
        <v>1</v>
      </c>
      <c r="E5" s="1" t="s">
        <v>2</v>
      </c>
      <c r="F5" s="1" t="s">
        <v>3</v>
      </c>
      <c r="G5" s="249"/>
      <c r="H5" s="249"/>
      <c r="I5" s="249"/>
      <c r="J5" s="249"/>
      <c r="K5" s="249"/>
      <c r="L5" s="249"/>
      <c r="M5" s="249"/>
      <c r="N5" s="252"/>
      <c r="O5" s="248"/>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6"/>
      <c r="FE5" s="2"/>
    </row>
    <row r="6" spans="1:161" ht="15" customHeight="1">
      <c r="A6" s="27"/>
      <c r="B6" s="27"/>
      <c r="C6" s="27"/>
      <c r="D6" s="27"/>
      <c r="E6" s="27"/>
      <c r="F6" s="27"/>
      <c r="G6" s="28">
        <f t="shared" ref="G6:M6" si="0">COUNTA(G8:G152)</f>
        <v>52</v>
      </c>
      <c r="H6" s="28">
        <f t="shared" si="0"/>
        <v>16</v>
      </c>
      <c r="I6" s="28">
        <f t="shared" si="0"/>
        <v>40</v>
      </c>
      <c r="J6" s="28">
        <f t="shared" si="0"/>
        <v>0</v>
      </c>
      <c r="K6" s="28">
        <f t="shared" si="0"/>
        <v>59</v>
      </c>
      <c r="L6" s="28">
        <f t="shared" si="0"/>
        <v>50</v>
      </c>
      <c r="M6" s="28">
        <f t="shared" si="0"/>
        <v>20</v>
      </c>
      <c r="N6" s="29" t="s">
        <v>329</v>
      </c>
      <c r="O6" s="30"/>
      <c r="P6" s="31"/>
      <c r="Q6" s="31"/>
      <c r="R6" s="31"/>
      <c r="S6" s="31">
        <v>1</v>
      </c>
      <c r="T6" s="31"/>
      <c r="U6" s="31">
        <v>1</v>
      </c>
      <c r="V6" s="31">
        <v>1</v>
      </c>
      <c r="W6" s="31">
        <v>1</v>
      </c>
      <c r="X6" s="31">
        <v>1</v>
      </c>
      <c r="Y6" s="31">
        <v>1</v>
      </c>
      <c r="Z6" s="31">
        <v>1</v>
      </c>
      <c r="AA6" s="31"/>
      <c r="AB6" s="31"/>
      <c r="AC6" s="31"/>
      <c r="AD6" s="31"/>
      <c r="AE6" s="31"/>
      <c r="AF6" s="31"/>
      <c r="AG6" s="31"/>
      <c r="AH6" s="31"/>
      <c r="AI6" s="31"/>
      <c r="AJ6" s="31"/>
      <c r="AK6" s="32"/>
      <c r="AL6" s="31"/>
      <c r="AM6" s="31"/>
      <c r="AN6" s="31"/>
      <c r="AO6" s="31"/>
      <c r="AP6" s="31"/>
      <c r="AQ6" s="31"/>
      <c r="AR6" s="31"/>
      <c r="AS6" s="31"/>
      <c r="AT6" s="31"/>
      <c r="AU6" s="31"/>
      <c r="AV6" s="33"/>
      <c r="AW6" s="33">
        <v>1</v>
      </c>
      <c r="AX6" s="33"/>
      <c r="AY6" s="34"/>
      <c r="AZ6" s="34"/>
      <c r="BA6" s="33"/>
      <c r="BB6" s="35"/>
      <c r="BC6" s="33"/>
      <c r="BD6" s="33"/>
      <c r="BE6" s="34">
        <v>1</v>
      </c>
      <c r="BF6" s="34"/>
      <c r="BG6" s="34"/>
      <c r="BH6" s="33">
        <v>1</v>
      </c>
      <c r="BI6" s="33"/>
      <c r="BJ6" s="33"/>
      <c r="BK6" s="33">
        <v>1</v>
      </c>
      <c r="BL6" s="33">
        <v>1</v>
      </c>
      <c r="BM6" s="33"/>
      <c r="BN6" s="33"/>
      <c r="BO6" s="33">
        <v>1</v>
      </c>
      <c r="BP6" s="33">
        <v>1</v>
      </c>
      <c r="BQ6" s="33"/>
      <c r="BR6" s="33"/>
      <c r="BS6" s="34"/>
      <c r="BT6" s="34"/>
      <c r="BU6" s="34"/>
      <c r="BV6" s="34">
        <v>1</v>
      </c>
      <c r="BW6" s="34"/>
      <c r="BX6" s="34"/>
      <c r="BY6" s="34">
        <v>1</v>
      </c>
      <c r="BZ6" s="34">
        <v>1</v>
      </c>
      <c r="CA6" s="34">
        <v>1</v>
      </c>
      <c r="CB6" s="34">
        <v>1</v>
      </c>
      <c r="CC6" s="34">
        <v>1</v>
      </c>
      <c r="CD6" s="34">
        <v>1</v>
      </c>
      <c r="CE6" s="34">
        <v>1</v>
      </c>
      <c r="CF6" s="34"/>
      <c r="CG6" s="34">
        <v>1</v>
      </c>
      <c r="CH6" s="34"/>
      <c r="CI6" s="34">
        <v>1</v>
      </c>
      <c r="CJ6" s="34">
        <v>1</v>
      </c>
      <c r="CK6" s="34">
        <v>1</v>
      </c>
      <c r="CL6" s="34">
        <v>1</v>
      </c>
      <c r="CM6" s="34">
        <v>1</v>
      </c>
      <c r="CN6" s="34">
        <v>1</v>
      </c>
      <c r="CO6" s="34">
        <v>1</v>
      </c>
      <c r="CP6" s="34">
        <v>1</v>
      </c>
      <c r="CQ6" s="34">
        <v>1</v>
      </c>
      <c r="CR6" s="34"/>
      <c r="CS6" s="34"/>
      <c r="CT6" s="34"/>
      <c r="CU6" s="34"/>
      <c r="CV6" s="34"/>
      <c r="CW6" s="34"/>
      <c r="CX6" s="34"/>
      <c r="CY6" s="34"/>
      <c r="CZ6" s="34"/>
      <c r="DA6" s="34"/>
      <c r="DB6" s="34"/>
      <c r="DC6" s="34"/>
      <c r="DD6" s="34"/>
      <c r="DE6" s="34"/>
      <c r="DF6" s="34"/>
      <c r="DG6" s="34"/>
      <c r="DH6" s="34"/>
      <c r="DI6" s="34"/>
      <c r="DJ6" s="34"/>
      <c r="DK6" s="34"/>
      <c r="DL6" s="34"/>
      <c r="DM6" s="34"/>
      <c r="DN6" s="34"/>
      <c r="DO6" s="34">
        <v>1</v>
      </c>
      <c r="DP6" s="34"/>
      <c r="DQ6" s="34"/>
      <c r="DR6" s="34"/>
      <c r="DS6" s="34"/>
      <c r="DT6" s="31"/>
      <c r="DU6" s="31"/>
      <c r="DV6" s="31"/>
      <c r="DW6" s="31"/>
      <c r="DX6" s="31"/>
      <c r="DY6" s="31">
        <v>1</v>
      </c>
      <c r="DZ6" s="31">
        <v>1</v>
      </c>
      <c r="EA6" s="31">
        <v>1</v>
      </c>
      <c r="EB6" s="31">
        <v>1</v>
      </c>
      <c r="EC6" s="31">
        <v>1</v>
      </c>
      <c r="ED6" s="36"/>
      <c r="EE6" s="36">
        <v>1</v>
      </c>
      <c r="EF6" s="36">
        <v>1</v>
      </c>
      <c r="EG6" s="34"/>
      <c r="EH6" s="34">
        <v>1</v>
      </c>
      <c r="EI6" s="34"/>
      <c r="EJ6" s="34">
        <v>1</v>
      </c>
      <c r="EK6" s="34">
        <v>1</v>
      </c>
      <c r="EL6" s="34"/>
      <c r="EM6" s="34"/>
      <c r="EN6" s="34">
        <v>1</v>
      </c>
      <c r="EO6" s="31">
        <v>1</v>
      </c>
      <c r="EP6" s="31">
        <v>1</v>
      </c>
      <c r="EQ6" s="31">
        <v>1</v>
      </c>
      <c r="ER6" s="31"/>
      <c r="ES6" s="31"/>
      <c r="ET6" s="31"/>
      <c r="EU6" s="31"/>
      <c r="EV6" s="31"/>
      <c r="EW6" s="31">
        <v>1</v>
      </c>
      <c r="EX6" s="34"/>
      <c r="EY6" s="34"/>
      <c r="EZ6" s="34"/>
      <c r="FA6" s="34"/>
      <c r="FB6" s="34">
        <v>1</v>
      </c>
      <c r="FC6" s="34"/>
      <c r="FD6" s="34"/>
      <c r="FE6" s="34"/>
    </row>
    <row r="7" spans="1:161" ht="15" customHeight="1">
      <c r="A7" s="37"/>
      <c r="B7" s="37"/>
      <c r="C7" s="37"/>
      <c r="D7" s="37"/>
      <c r="E7" s="37"/>
      <c r="F7" s="37"/>
      <c r="G7" s="38"/>
      <c r="H7" s="38"/>
      <c r="I7" s="38"/>
      <c r="J7" s="28">
        <f t="shared" ref="J7:M7" si="1">COUNTA(J8:J152)</f>
        <v>0</v>
      </c>
      <c r="K7" s="39">
        <f t="shared" si="1"/>
        <v>59</v>
      </c>
      <c r="L7" s="39">
        <f t="shared" si="1"/>
        <v>50</v>
      </c>
      <c r="M7" s="39">
        <f t="shared" si="1"/>
        <v>20</v>
      </c>
      <c r="N7" s="39"/>
      <c r="O7" s="39"/>
      <c r="P7" s="34">
        <f t="shared" ref="P7:FD7" si="2">COUNTA(P8:P152)</f>
        <v>0</v>
      </c>
      <c r="Q7" s="34">
        <f t="shared" si="2"/>
        <v>0</v>
      </c>
      <c r="R7" s="34">
        <f t="shared" si="2"/>
        <v>0</v>
      </c>
      <c r="S7" s="34">
        <f t="shared" si="2"/>
        <v>0</v>
      </c>
      <c r="T7" s="34">
        <f t="shared" si="2"/>
        <v>0</v>
      </c>
      <c r="U7" s="34">
        <f t="shared" si="2"/>
        <v>0</v>
      </c>
      <c r="V7" s="34">
        <f t="shared" si="2"/>
        <v>0</v>
      </c>
      <c r="W7" s="34">
        <f t="shared" si="2"/>
        <v>0</v>
      </c>
      <c r="X7" s="34">
        <f t="shared" si="2"/>
        <v>0</v>
      </c>
      <c r="Y7" s="34">
        <f t="shared" si="2"/>
        <v>0</v>
      </c>
      <c r="Z7" s="34">
        <f t="shared" si="2"/>
        <v>0</v>
      </c>
      <c r="AA7" s="34">
        <f t="shared" si="2"/>
        <v>0</v>
      </c>
      <c r="AB7" s="34">
        <f t="shared" si="2"/>
        <v>0</v>
      </c>
      <c r="AC7" s="34">
        <f t="shared" si="2"/>
        <v>0</v>
      </c>
      <c r="AD7" s="34">
        <f t="shared" si="2"/>
        <v>0</v>
      </c>
      <c r="AE7" s="34">
        <f t="shared" si="2"/>
        <v>0</v>
      </c>
      <c r="AF7" s="34">
        <f t="shared" si="2"/>
        <v>0</v>
      </c>
      <c r="AG7" s="34">
        <f t="shared" si="2"/>
        <v>0</v>
      </c>
      <c r="AH7" s="34">
        <f t="shared" si="2"/>
        <v>0</v>
      </c>
      <c r="AI7" s="34">
        <f t="shared" si="2"/>
        <v>0</v>
      </c>
      <c r="AJ7" s="34">
        <f t="shared" si="2"/>
        <v>0</v>
      </c>
      <c r="AK7" s="34">
        <f t="shared" si="2"/>
        <v>0</v>
      </c>
      <c r="AL7" s="34">
        <f t="shared" si="2"/>
        <v>0</v>
      </c>
      <c r="AM7" s="34">
        <f t="shared" si="2"/>
        <v>0</v>
      </c>
      <c r="AN7" s="34">
        <f t="shared" si="2"/>
        <v>0</v>
      </c>
      <c r="AO7" s="34">
        <f t="shared" si="2"/>
        <v>0</v>
      </c>
      <c r="AP7" s="34">
        <f t="shared" si="2"/>
        <v>0</v>
      </c>
      <c r="AQ7" s="34">
        <f t="shared" si="2"/>
        <v>0</v>
      </c>
      <c r="AR7" s="34">
        <f t="shared" si="2"/>
        <v>0</v>
      </c>
      <c r="AS7" s="34">
        <f t="shared" si="2"/>
        <v>0</v>
      </c>
      <c r="AT7" s="34">
        <f t="shared" si="2"/>
        <v>0</v>
      </c>
      <c r="AU7" s="34">
        <f t="shared" si="2"/>
        <v>0</v>
      </c>
      <c r="AV7" s="34">
        <f t="shared" si="2"/>
        <v>0</v>
      </c>
      <c r="AW7" s="34">
        <f t="shared" si="2"/>
        <v>0</v>
      </c>
      <c r="AX7" s="34">
        <f t="shared" si="2"/>
        <v>0</v>
      </c>
      <c r="AY7" s="34">
        <f t="shared" si="2"/>
        <v>0</v>
      </c>
      <c r="AZ7" s="34">
        <f t="shared" si="2"/>
        <v>0</v>
      </c>
      <c r="BA7" s="34">
        <f t="shared" si="2"/>
        <v>0</v>
      </c>
      <c r="BB7" s="34">
        <f t="shared" si="2"/>
        <v>0</v>
      </c>
      <c r="BC7" s="34">
        <f t="shared" si="2"/>
        <v>0</v>
      </c>
      <c r="BD7" s="34">
        <f t="shared" si="2"/>
        <v>0</v>
      </c>
      <c r="BE7" s="34">
        <f t="shared" si="2"/>
        <v>0</v>
      </c>
      <c r="BF7" s="34">
        <f t="shared" si="2"/>
        <v>0</v>
      </c>
      <c r="BG7" s="34">
        <f t="shared" si="2"/>
        <v>0</v>
      </c>
      <c r="BH7" s="34">
        <f t="shared" si="2"/>
        <v>0</v>
      </c>
      <c r="BI7" s="34">
        <f t="shared" si="2"/>
        <v>0</v>
      </c>
      <c r="BJ7" s="34">
        <f t="shared" si="2"/>
        <v>0</v>
      </c>
      <c r="BK7" s="34">
        <f t="shared" si="2"/>
        <v>0</v>
      </c>
      <c r="BL7" s="34">
        <f t="shared" si="2"/>
        <v>0</v>
      </c>
      <c r="BM7" s="34">
        <f t="shared" si="2"/>
        <v>0</v>
      </c>
      <c r="BN7" s="34">
        <f t="shared" si="2"/>
        <v>0</v>
      </c>
      <c r="BO7" s="34">
        <f t="shared" si="2"/>
        <v>0</v>
      </c>
      <c r="BP7" s="34">
        <f t="shared" si="2"/>
        <v>0</v>
      </c>
      <c r="BQ7" s="34">
        <f t="shared" si="2"/>
        <v>0</v>
      </c>
      <c r="BR7" s="34">
        <f t="shared" si="2"/>
        <v>0</v>
      </c>
      <c r="BS7" s="34">
        <f t="shared" si="2"/>
        <v>0</v>
      </c>
      <c r="BT7" s="34">
        <f t="shared" si="2"/>
        <v>0</v>
      </c>
      <c r="BU7" s="34">
        <f t="shared" si="2"/>
        <v>0</v>
      </c>
      <c r="BV7" s="34">
        <f t="shared" si="2"/>
        <v>0</v>
      </c>
      <c r="BW7" s="34">
        <f t="shared" si="2"/>
        <v>0</v>
      </c>
      <c r="BX7" s="34">
        <f t="shared" si="2"/>
        <v>0</v>
      </c>
      <c r="BY7" s="34">
        <f t="shared" si="2"/>
        <v>0</v>
      </c>
      <c r="BZ7" s="34">
        <f t="shared" si="2"/>
        <v>0</v>
      </c>
      <c r="CA7" s="34">
        <f t="shared" si="2"/>
        <v>0</v>
      </c>
      <c r="CB7" s="34">
        <f t="shared" si="2"/>
        <v>0</v>
      </c>
      <c r="CC7" s="34">
        <f t="shared" si="2"/>
        <v>0</v>
      </c>
      <c r="CD7" s="34">
        <f t="shared" si="2"/>
        <v>0</v>
      </c>
      <c r="CE7" s="34">
        <f t="shared" si="2"/>
        <v>0</v>
      </c>
      <c r="CF7" s="34">
        <f t="shared" si="2"/>
        <v>0</v>
      </c>
      <c r="CG7" s="34">
        <f t="shared" si="2"/>
        <v>0</v>
      </c>
      <c r="CH7" s="34">
        <f t="shared" si="2"/>
        <v>0</v>
      </c>
      <c r="CI7" s="34">
        <f t="shared" si="2"/>
        <v>0</v>
      </c>
      <c r="CJ7" s="34">
        <f t="shared" si="2"/>
        <v>0</v>
      </c>
      <c r="CK7" s="34">
        <f t="shared" si="2"/>
        <v>0</v>
      </c>
      <c r="CL7" s="34">
        <f t="shared" si="2"/>
        <v>0</v>
      </c>
      <c r="CM7" s="34">
        <f t="shared" si="2"/>
        <v>0</v>
      </c>
      <c r="CN7" s="34">
        <f t="shared" si="2"/>
        <v>0</v>
      </c>
      <c r="CO7" s="34">
        <f t="shared" si="2"/>
        <v>0</v>
      </c>
      <c r="CP7" s="34">
        <f t="shared" si="2"/>
        <v>0</v>
      </c>
      <c r="CQ7" s="34">
        <f t="shared" si="2"/>
        <v>0</v>
      </c>
      <c r="CR7" s="34">
        <f t="shared" si="2"/>
        <v>0</v>
      </c>
      <c r="CS7" s="34">
        <f t="shared" si="2"/>
        <v>0</v>
      </c>
      <c r="CT7" s="34">
        <f t="shared" si="2"/>
        <v>0</v>
      </c>
      <c r="CU7" s="34">
        <f t="shared" si="2"/>
        <v>0</v>
      </c>
      <c r="CV7" s="34">
        <f t="shared" si="2"/>
        <v>0</v>
      </c>
      <c r="CW7" s="34">
        <f t="shared" si="2"/>
        <v>0</v>
      </c>
      <c r="CX7" s="34">
        <f t="shared" si="2"/>
        <v>0</v>
      </c>
      <c r="CY7" s="34">
        <f t="shared" si="2"/>
        <v>0</v>
      </c>
      <c r="CZ7" s="34">
        <f t="shared" si="2"/>
        <v>0</v>
      </c>
      <c r="DA7" s="34">
        <f t="shared" si="2"/>
        <v>0</v>
      </c>
      <c r="DB7" s="34">
        <f t="shared" si="2"/>
        <v>0</v>
      </c>
      <c r="DC7" s="34">
        <f t="shared" si="2"/>
        <v>0</v>
      </c>
      <c r="DD7" s="34">
        <f t="shared" si="2"/>
        <v>0</v>
      </c>
      <c r="DE7" s="34">
        <f t="shared" si="2"/>
        <v>0</v>
      </c>
      <c r="DF7" s="34">
        <f t="shared" si="2"/>
        <v>0</v>
      </c>
      <c r="DG7" s="34">
        <f t="shared" si="2"/>
        <v>0</v>
      </c>
      <c r="DH7" s="34">
        <f t="shared" si="2"/>
        <v>0</v>
      </c>
      <c r="DI7" s="34">
        <f t="shared" si="2"/>
        <v>0</v>
      </c>
      <c r="DJ7" s="34">
        <f t="shared" si="2"/>
        <v>0</v>
      </c>
      <c r="DK7" s="34">
        <f t="shared" si="2"/>
        <v>0</v>
      </c>
      <c r="DL7" s="34">
        <f t="shared" si="2"/>
        <v>0</v>
      </c>
      <c r="DM7" s="34">
        <f t="shared" si="2"/>
        <v>0</v>
      </c>
      <c r="DN7" s="34">
        <f t="shared" si="2"/>
        <v>0</v>
      </c>
      <c r="DO7" s="34">
        <f t="shared" si="2"/>
        <v>0</v>
      </c>
      <c r="DP7" s="34">
        <f t="shared" si="2"/>
        <v>0</v>
      </c>
      <c r="DQ7" s="34">
        <f t="shared" si="2"/>
        <v>0</v>
      </c>
      <c r="DR7" s="34">
        <f t="shared" si="2"/>
        <v>0</v>
      </c>
      <c r="DS7" s="34">
        <f t="shared" si="2"/>
        <v>0</v>
      </c>
      <c r="DT7" s="34">
        <f t="shared" si="2"/>
        <v>0</v>
      </c>
      <c r="DU7" s="34">
        <f t="shared" si="2"/>
        <v>0</v>
      </c>
      <c r="DV7" s="34">
        <f t="shared" si="2"/>
        <v>0</v>
      </c>
      <c r="DW7" s="34">
        <f t="shared" si="2"/>
        <v>0</v>
      </c>
      <c r="DX7" s="34">
        <f t="shared" si="2"/>
        <v>0</v>
      </c>
      <c r="DY7" s="34">
        <f t="shared" si="2"/>
        <v>0</v>
      </c>
      <c r="DZ7" s="34">
        <f t="shared" si="2"/>
        <v>0</v>
      </c>
      <c r="EA7" s="34">
        <f t="shared" si="2"/>
        <v>0</v>
      </c>
      <c r="EB7" s="34">
        <f t="shared" si="2"/>
        <v>0</v>
      </c>
      <c r="EC7" s="34">
        <f t="shared" si="2"/>
        <v>0</v>
      </c>
      <c r="ED7" s="34">
        <f t="shared" si="2"/>
        <v>0</v>
      </c>
      <c r="EE7" s="34">
        <f t="shared" si="2"/>
        <v>0</v>
      </c>
      <c r="EF7" s="34">
        <f t="shared" si="2"/>
        <v>0</v>
      </c>
      <c r="EG7" s="34">
        <f t="shared" si="2"/>
        <v>0</v>
      </c>
      <c r="EH7" s="34">
        <f t="shared" si="2"/>
        <v>0</v>
      </c>
      <c r="EI7" s="34">
        <f t="shared" si="2"/>
        <v>0</v>
      </c>
      <c r="EJ7" s="34">
        <f t="shared" si="2"/>
        <v>0</v>
      </c>
      <c r="EK7" s="34">
        <f t="shared" si="2"/>
        <v>0</v>
      </c>
      <c r="EL7" s="34">
        <f t="shared" si="2"/>
        <v>0</v>
      </c>
      <c r="EM7" s="34">
        <f t="shared" si="2"/>
        <v>0</v>
      </c>
      <c r="EN7" s="34">
        <f t="shared" si="2"/>
        <v>0</v>
      </c>
      <c r="EO7" s="34">
        <f t="shared" si="2"/>
        <v>0</v>
      </c>
      <c r="EP7" s="34">
        <f t="shared" si="2"/>
        <v>0</v>
      </c>
      <c r="EQ7" s="34">
        <f t="shared" si="2"/>
        <v>0</v>
      </c>
      <c r="ER7" s="34">
        <f t="shared" si="2"/>
        <v>0</v>
      </c>
      <c r="ES7" s="34">
        <f t="shared" si="2"/>
        <v>0</v>
      </c>
      <c r="ET7" s="34">
        <f t="shared" si="2"/>
        <v>0</v>
      </c>
      <c r="EU7" s="34">
        <f t="shared" si="2"/>
        <v>0</v>
      </c>
      <c r="EV7" s="34">
        <f t="shared" si="2"/>
        <v>0</v>
      </c>
      <c r="EW7" s="34">
        <f t="shared" si="2"/>
        <v>0</v>
      </c>
      <c r="EX7" s="34">
        <f t="shared" si="2"/>
        <v>0</v>
      </c>
      <c r="EY7" s="34">
        <f t="shared" si="2"/>
        <v>0</v>
      </c>
      <c r="EZ7" s="34">
        <f t="shared" si="2"/>
        <v>0</v>
      </c>
      <c r="FA7" s="34">
        <f t="shared" si="2"/>
        <v>0</v>
      </c>
      <c r="FB7" s="34">
        <f t="shared" si="2"/>
        <v>0</v>
      </c>
      <c r="FC7" s="34">
        <f t="shared" si="2"/>
        <v>0</v>
      </c>
      <c r="FD7" s="34">
        <f t="shared" si="2"/>
        <v>0</v>
      </c>
      <c r="FE7" s="34">
        <f>COUNTIF(FE8:FE152,"○")</f>
        <v>0</v>
      </c>
    </row>
    <row r="8" spans="1:161" ht="14.25" customHeight="1">
      <c r="A8" s="40" t="s">
        <v>330</v>
      </c>
      <c r="B8" s="40" t="s">
        <v>13</v>
      </c>
      <c r="C8" s="40" t="s">
        <v>331</v>
      </c>
      <c r="D8" s="40" t="s">
        <v>14</v>
      </c>
      <c r="E8" s="40" t="s">
        <v>332</v>
      </c>
      <c r="F8" s="41" t="s">
        <v>16</v>
      </c>
      <c r="G8" s="42" t="s">
        <v>17</v>
      </c>
      <c r="H8" s="42"/>
      <c r="I8" s="42"/>
      <c r="J8" s="5"/>
      <c r="K8" s="5" t="s">
        <v>18</v>
      </c>
      <c r="L8" s="5" t="s">
        <v>19</v>
      </c>
      <c r="M8" s="5" t="s">
        <v>19</v>
      </c>
      <c r="N8" s="4" t="s">
        <v>20</v>
      </c>
      <c r="O8" s="43">
        <v>1.5</v>
      </c>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
        <f t="shared" ref="FE8:FE11" si="3">COUNTIF(P8:FD8,"〇")</f>
        <v>0</v>
      </c>
    </row>
    <row r="9" spans="1:161" ht="14.25" customHeight="1">
      <c r="A9" s="40"/>
      <c r="B9" s="40"/>
      <c r="C9" s="40"/>
      <c r="D9" s="40"/>
      <c r="E9" s="40"/>
      <c r="F9" s="45" t="s">
        <v>21</v>
      </c>
      <c r="G9" s="42" t="s">
        <v>17</v>
      </c>
      <c r="H9" s="46"/>
      <c r="I9" s="46"/>
      <c r="J9" s="5"/>
      <c r="K9" s="5" t="s">
        <v>18</v>
      </c>
      <c r="L9" s="5"/>
      <c r="M9" s="5"/>
      <c r="N9" s="4" t="s">
        <v>22</v>
      </c>
      <c r="O9" s="43">
        <v>1.5</v>
      </c>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
        <f t="shared" si="3"/>
        <v>0</v>
      </c>
    </row>
    <row r="10" spans="1:161" ht="14.25" customHeight="1">
      <c r="A10" s="40"/>
      <c r="B10" s="40"/>
      <c r="C10" s="40"/>
      <c r="D10" s="47"/>
      <c r="E10" s="3" t="s">
        <v>333</v>
      </c>
      <c r="F10" s="45" t="s">
        <v>24</v>
      </c>
      <c r="G10" s="42" t="s">
        <v>17</v>
      </c>
      <c r="H10" s="46"/>
      <c r="I10" s="46"/>
      <c r="J10" s="5"/>
      <c r="K10" s="5" t="s">
        <v>18</v>
      </c>
      <c r="L10" s="5" t="s">
        <v>19</v>
      </c>
      <c r="M10" s="5"/>
      <c r="N10" s="4" t="s">
        <v>334</v>
      </c>
      <c r="O10" s="43">
        <v>1.5</v>
      </c>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
        <f t="shared" si="3"/>
        <v>0</v>
      </c>
    </row>
    <row r="11" spans="1:161" ht="14.25" customHeight="1">
      <c r="A11" s="40"/>
      <c r="B11" s="40"/>
      <c r="C11" s="40"/>
      <c r="D11" s="47"/>
      <c r="E11" s="40"/>
      <c r="F11" s="45" t="s">
        <v>26</v>
      </c>
      <c r="G11" s="42" t="s">
        <v>17</v>
      </c>
      <c r="H11" s="42" t="s">
        <v>17</v>
      </c>
      <c r="I11" s="46"/>
      <c r="J11" s="5"/>
      <c r="K11" s="5" t="s">
        <v>18</v>
      </c>
      <c r="L11" s="5"/>
      <c r="M11" s="5"/>
      <c r="N11" s="4" t="s">
        <v>27</v>
      </c>
      <c r="O11" s="43">
        <v>1.8</v>
      </c>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
        <f t="shared" si="3"/>
        <v>0</v>
      </c>
    </row>
    <row r="12" spans="1:161" ht="14.25" customHeight="1">
      <c r="A12" s="40"/>
      <c r="B12" s="40"/>
      <c r="C12" s="40"/>
      <c r="D12" s="47"/>
      <c r="E12" s="40"/>
      <c r="F12" s="45" t="s">
        <v>28</v>
      </c>
      <c r="G12" s="46"/>
      <c r="H12" s="46"/>
      <c r="I12" s="42" t="s">
        <v>17</v>
      </c>
      <c r="J12" s="5"/>
      <c r="K12" s="5" t="s">
        <v>18</v>
      </c>
      <c r="L12" s="5"/>
      <c r="M12" s="5"/>
      <c r="N12" s="6" t="s">
        <v>29</v>
      </c>
      <c r="O12" s="43">
        <v>1.5</v>
      </c>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
    </row>
    <row r="13" spans="1:161" ht="14.25" customHeight="1">
      <c r="A13" s="40"/>
      <c r="B13" s="40"/>
      <c r="C13" s="40"/>
      <c r="D13" s="47"/>
      <c r="E13" s="40"/>
      <c r="F13" s="45" t="s">
        <v>30</v>
      </c>
      <c r="G13" s="46"/>
      <c r="H13" s="46"/>
      <c r="I13" s="42" t="s">
        <v>17</v>
      </c>
      <c r="J13" s="5"/>
      <c r="K13" s="5" t="s">
        <v>18</v>
      </c>
      <c r="L13" s="5"/>
      <c r="M13" s="5"/>
      <c r="N13" s="48" t="s">
        <v>31</v>
      </c>
      <c r="O13" s="49">
        <v>1.7</v>
      </c>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
    </row>
    <row r="14" spans="1:161" ht="14.25" customHeight="1">
      <c r="A14" s="40"/>
      <c r="B14" s="40"/>
      <c r="C14" s="40"/>
      <c r="D14" s="47"/>
      <c r="E14" s="40"/>
      <c r="F14" s="45" t="s">
        <v>32</v>
      </c>
      <c r="G14" s="42" t="s">
        <v>17</v>
      </c>
      <c r="H14" s="46"/>
      <c r="I14" s="42" t="s">
        <v>17</v>
      </c>
      <c r="J14" s="5"/>
      <c r="K14" s="5" t="s">
        <v>18</v>
      </c>
      <c r="L14" s="5"/>
      <c r="M14" s="5"/>
      <c r="N14" s="4" t="s">
        <v>33</v>
      </c>
      <c r="O14" s="43">
        <v>1.5</v>
      </c>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
        <f t="shared" ref="FE14:FE15" si="4">COUNTIF(P14:FD14,"〇")</f>
        <v>0</v>
      </c>
    </row>
    <row r="15" spans="1:161" ht="14.25" customHeight="1">
      <c r="A15" s="40"/>
      <c r="B15" s="40"/>
      <c r="C15" s="40"/>
      <c r="D15" s="47"/>
      <c r="E15" s="40"/>
      <c r="F15" s="45" t="s">
        <v>34</v>
      </c>
      <c r="G15" s="42" t="s">
        <v>17</v>
      </c>
      <c r="H15" s="42" t="s">
        <v>17</v>
      </c>
      <c r="I15" s="42" t="s">
        <v>17</v>
      </c>
      <c r="J15" s="5"/>
      <c r="K15" s="5" t="s">
        <v>18</v>
      </c>
      <c r="L15" s="5"/>
      <c r="M15" s="5"/>
      <c r="N15" s="4" t="s">
        <v>35</v>
      </c>
      <c r="O15" s="43">
        <v>1.6</v>
      </c>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
        <f t="shared" si="4"/>
        <v>0</v>
      </c>
    </row>
    <row r="16" spans="1:161" ht="14.25" customHeight="1">
      <c r="A16" s="40"/>
      <c r="B16" s="40"/>
      <c r="C16" s="40"/>
      <c r="D16" s="47"/>
      <c r="E16" s="40"/>
      <c r="F16" s="45" t="s">
        <v>36</v>
      </c>
      <c r="G16" s="42" t="s">
        <v>17</v>
      </c>
      <c r="H16" s="42" t="s">
        <v>17</v>
      </c>
      <c r="I16" s="42" t="s">
        <v>17</v>
      </c>
      <c r="J16" s="5"/>
      <c r="K16" s="5" t="s">
        <v>18</v>
      </c>
      <c r="L16" s="5" t="s">
        <v>19</v>
      </c>
      <c r="M16" s="5"/>
      <c r="N16" s="4" t="s">
        <v>37</v>
      </c>
      <c r="O16" s="43">
        <v>1.6</v>
      </c>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
    </row>
    <row r="17" spans="1:161" ht="14.25" customHeight="1">
      <c r="A17" s="40"/>
      <c r="B17" s="40"/>
      <c r="C17" s="40"/>
      <c r="D17" s="47"/>
      <c r="E17" s="40"/>
      <c r="F17" s="45" t="s">
        <v>38</v>
      </c>
      <c r="G17" s="42" t="s">
        <v>17</v>
      </c>
      <c r="H17" s="42" t="s">
        <v>17</v>
      </c>
      <c r="I17" s="46"/>
      <c r="J17" s="5"/>
      <c r="K17" s="5" t="s">
        <v>18</v>
      </c>
      <c r="L17" s="5" t="s">
        <v>19</v>
      </c>
      <c r="M17" s="5"/>
      <c r="N17" s="4" t="s">
        <v>39</v>
      </c>
      <c r="O17" s="43">
        <v>1.6</v>
      </c>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
    </row>
    <row r="18" spans="1:161" ht="14.25" customHeight="1">
      <c r="A18" s="40"/>
      <c r="B18" s="40"/>
      <c r="C18" s="40"/>
      <c r="D18" s="47"/>
      <c r="E18" s="40"/>
      <c r="F18" s="45" t="s">
        <v>40</v>
      </c>
      <c r="G18" s="42" t="s">
        <v>17</v>
      </c>
      <c r="H18" s="46"/>
      <c r="I18" s="42" t="s">
        <v>17</v>
      </c>
      <c r="J18" s="5"/>
      <c r="K18" s="5" t="s">
        <v>18</v>
      </c>
      <c r="L18" s="5"/>
      <c r="M18" s="5"/>
      <c r="N18" s="4" t="s">
        <v>41</v>
      </c>
      <c r="O18" s="43">
        <v>1.5</v>
      </c>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
        <f t="shared" ref="FE18:FE22" si="5">COUNTIF(P18:FD18,"〇")</f>
        <v>0</v>
      </c>
    </row>
    <row r="19" spans="1:161" ht="14.25" customHeight="1">
      <c r="A19" s="40"/>
      <c r="B19" s="40"/>
      <c r="C19" s="40"/>
      <c r="D19" s="47"/>
      <c r="E19" s="40"/>
      <c r="F19" s="45" t="s">
        <v>42</v>
      </c>
      <c r="G19" s="42" t="s">
        <v>17</v>
      </c>
      <c r="H19" s="46"/>
      <c r="I19" s="42" t="s">
        <v>17</v>
      </c>
      <c r="J19" s="5"/>
      <c r="K19" s="5" t="s">
        <v>18</v>
      </c>
      <c r="L19" s="5" t="s">
        <v>19</v>
      </c>
      <c r="M19" s="5"/>
      <c r="N19" s="4" t="s">
        <v>43</v>
      </c>
      <c r="O19" s="43">
        <v>1.5</v>
      </c>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
        <f t="shared" si="5"/>
        <v>0</v>
      </c>
    </row>
    <row r="20" spans="1:161" ht="14.25" customHeight="1">
      <c r="A20" s="40"/>
      <c r="B20" s="40"/>
      <c r="C20" s="40"/>
      <c r="D20" s="47"/>
      <c r="E20" s="40"/>
      <c r="F20" s="45" t="s">
        <v>44</v>
      </c>
      <c r="G20" s="42" t="s">
        <v>17</v>
      </c>
      <c r="H20" s="46"/>
      <c r="I20" s="42" t="s">
        <v>17</v>
      </c>
      <c r="J20" s="5"/>
      <c r="K20" s="5" t="s">
        <v>18</v>
      </c>
      <c r="L20" s="5"/>
      <c r="M20" s="5"/>
      <c r="N20" s="4" t="s">
        <v>45</v>
      </c>
      <c r="O20" s="43">
        <v>1.5</v>
      </c>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
        <f t="shared" si="5"/>
        <v>0</v>
      </c>
    </row>
    <row r="21" spans="1:161" ht="14.25" customHeight="1">
      <c r="A21" s="40"/>
      <c r="B21" s="40"/>
      <c r="C21" s="40"/>
      <c r="D21" s="47"/>
      <c r="E21" s="40"/>
      <c r="F21" s="45" t="s">
        <v>46</v>
      </c>
      <c r="G21" s="42" t="s">
        <v>17</v>
      </c>
      <c r="H21" s="46"/>
      <c r="I21" s="42" t="s">
        <v>17</v>
      </c>
      <c r="J21" s="5"/>
      <c r="K21" s="5" t="s">
        <v>18</v>
      </c>
      <c r="L21" s="5"/>
      <c r="M21" s="5"/>
      <c r="N21" s="4" t="s">
        <v>47</v>
      </c>
      <c r="O21" s="43">
        <v>1.5</v>
      </c>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
        <f t="shared" si="5"/>
        <v>0</v>
      </c>
    </row>
    <row r="22" spans="1:161" ht="14.25" customHeight="1">
      <c r="A22" s="40"/>
      <c r="B22" s="40"/>
      <c r="C22" s="40"/>
      <c r="D22" s="47"/>
      <c r="E22" s="40"/>
      <c r="F22" s="45" t="s">
        <v>48</v>
      </c>
      <c r="G22" s="42" t="s">
        <v>17</v>
      </c>
      <c r="H22" s="46"/>
      <c r="I22" s="42" t="s">
        <v>17</v>
      </c>
      <c r="J22" s="5"/>
      <c r="K22" s="5" t="s">
        <v>18</v>
      </c>
      <c r="L22" s="5"/>
      <c r="M22" s="5"/>
      <c r="N22" s="4" t="s">
        <v>49</v>
      </c>
      <c r="O22" s="43">
        <v>1.5</v>
      </c>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
        <f t="shared" si="5"/>
        <v>0</v>
      </c>
    </row>
    <row r="23" spans="1:161" ht="14.25" customHeight="1">
      <c r="A23" s="40"/>
      <c r="B23" s="40"/>
      <c r="C23" s="40"/>
      <c r="D23" s="47"/>
      <c r="E23" s="40"/>
      <c r="F23" s="45" t="s">
        <v>50</v>
      </c>
      <c r="G23" s="42" t="s">
        <v>17</v>
      </c>
      <c r="H23" s="42" t="s">
        <v>17</v>
      </c>
      <c r="I23" s="42"/>
      <c r="J23" s="5"/>
      <c r="K23" s="5" t="s">
        <v>18</v>
      </c>
      <c r="L23" s="5"/>
      <c r="M23" s="5"/>
      <c r="N23" s="4" t="s">
        <v>51</v>
      </c>
      <c r="O23" s="49">
        <v>1.7</v>
      </c>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
    </row>
    <row r="24" spans="1:161" ht="14.25" customHeight="1">
      <c r="A24" s="40"/>
      <c r="B24" s="40"/>
      <c r="C24" s="40"/>
      <c r="D24" s="47"/>
      <c r="E24" s="40"/>
      <c r="F24" s="45" t="s">
        <v>52</v>
      </c>
      <c r="G24" s="42" t="s">
        <v>17</v>
      </c>
      <c r="H24" s="42" t="s">
        <v>17</v>
      </c>
      <c r="I24" s="46"/>
      <c r="J24" s="5"/>
      <c r="K24" s="5" t="s">
        <v>18</v>
      </c>
      <c r="L24" s="5"/>
      <c r="M24" s="5"/>
      <c r="N24" s="4" t="s">
        <v>53</v>
      </c>
      <c r="O24" s="49">
        <v>1.8</v>
      </c>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
    </row>
    <row r="25" spans="1:161" ht="14.25" customHeight="1">
      <c r="A25" s="40"/>
      <c r="B25" s="40"/>
      <c r="C25" s="40"/>
      <c r="D25" s="47"/>
      <c r="E25" s="40"/>
      <c r="F25" s="45" t="s">
        <v>54</v>
      </c>
      <c r="G25" s="42" t="s">
        <v>17</v>
      </c>
      <c r="H25" s="46"/>
      <c r="I25" s="46"/>
      <c r="J25" s="5"/>
      <c r="K25" s="5" t="s">
        <v>18</v>
      </c>
      <c r="L25" s="5"/>
      <c r="M25" s="5"/>
      <c r="N25" s="4" t="s">
        <v>55</v>
      </c>
      <c r="O25" s="49">
        <v>1.7</v>
      </c>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
    </row>
    <row r="26" spans="1:161" ht="14.25" customHeight="1">
      <c r="A26" s="40"/>
      <c r="B26" s="40"/>
      <c r="C26" s="40"/>
      <c r="D26" s="47"/>
      <c r="E26" s="50"/>
      <c r="F26" s="45" t="s">
        <v>56</v>
      </c>
      <c r="G26" s="42"/>
      <c r="H26" s="42" t="s">
        <v>17</v>
      </c>
      <c r="I26" s="46"/>
      <c r="J26" s="5"/>
      <c r="K26" s="5" t="s">
        <v>18</v>
      </c>
      <c r="L26" s="5"/>
      <c r="M26" s="5"/>
      <c r="N26" s="4" t="s">
        <v>57</v>
      </c>
      <c r="O26" s="49">
        <v>1.8</v>
      </c>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
    </row>
    <row r="27" spans="1:161" ht="14.25" customHeight="1">
      <c r="A27" s="40"/>
      <c r="B27" s="40"/>
      <c r="C27" s="40"/>
      <c r="D27" s="40"/>
      <c r="E27" s="51" t="s">
        <v>335</v>
      </c>
      <c r="F27" s="52" t="s">
        <v>59</v>
      </c>
      <c r="G27" s="46"/>
      <c r="H27" s="42"/>
      <c r="I27" s="46"/>
      <c r="J27" s="5"/>
      <c r="K27" s="5" t="s">
        <v>18</v>
      </c>
      <c r="L27" s="5"/>
      <c r="M27" s="5"/>
      <c r="N27" s="4" t="s">
        <v>60</v>
      </c>
      <c r="O27" s="43">
        <v>1.5</v>
      </c>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
        <f t="shared" ref="FE27:FE38" si="6">COUNTIF(P27:FD27,"〇")</f>
        <v>0</v>
      </c>
    </row>
    <row r="28" spans="1:161" ht="14.25" customHeight="1">
      <c r="A28" s="40"/>
      <c r="B28" s="40"/>
      <c r="C28" s="40"/>
      <c r="D28" s="40"/>
      <c r="E28" s="51"/>
      <c r="F28" s="52" t="s">
        <v>61</v>
      </c>
      <c r="G28" s="46"/>
      <c r="H28" s="46"/>
      <c r="I28" s="46"/>
      <c r="J28" s="5"/>
      <c r="K28" s="5" t="s">
        <v>18</v>
      </c>
      <c r="L28" s="5"/>
      <c r="M28" s="5"/>
      <c r="N28" s="4" t="s">
        <v>62</v>
      </c>
      <c r="O28" s="43">
        <v>1.5</v>
      </c>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
        <f t="shared" si="6"/>
        <v>0</v>
      </c>
    </row>
    <row r="29" spans="1:161" ht="14.25" customHeight="1">
      <c r="A29" s="40"/>
      <c r="B29" s="40"/>
      <c r="C29" s="40"/>
      <c r="D29" s="40"/>
      <c r="E29" s="51"/>
      <c r="F29" s="52" t="s">
        <v>63</v>
      </c>
      <c r="G29" s="46"/>
      <c r="H29" s="46"/>
      <c r="I29" s="46"/>
      <c r="J29" s="5"/>
      <c r="K29" s="5" t="s">
        <v>18</v>
      </c>
      <c r="L29" s="5"/>
      <c r="M29" s="5"/>
      <c r="N29" s="4" t="s">
        <v>64</v>
      </c>
      <c r="O29" s="43">
        <v>1.5</v>
      </c>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
        <f t="shared" si="6"/>
        <v>0</v>
      </c>
    </row>
    <row r="30" spans="1:161" ht="14.25" customHeight="1">
      <c r="A30" s="40"/>
      <c r="B30" s="40"/>
      <c r="C30" s="40"/>
      <c r="D30" s="40"/>
      <c r="E30" s="53"/>
      <c r="F30" s="52" t="s">
        <v>65</v>
      </c>
      <c r="G30" s="46"/>
      <c r="H30" s="46"/>
      <c r="I30" s="46"/>
      <c r="J30" s="5"/>
      <c r="K30" s="5" t="s">
        <v>18</v>
      </c>
      <c r="L30" s="5"/>
      <c r="M30" s="5"/>
      <c r="N30" s="4" t="s">
        <v>66</v>
      </c>
      <c r="O30" s="43">
        <v>1.5</v>
      </c>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
        <f t="shared" si="6"/>
        <v>0</v>
      </c>
    </row>
    <row r="31" spans="1:161" ht="14.25" customHeight="1">
      <c r="A31" s="40"/>
      <c r="B31" s="40"/>
      <c r="C31" s="40"/>
      <c r="D31" s="40"/>
      <c r="E31" s="40" t="s">
        <v>336</v>
      </c>
      <c r="F31" s="45" t="s">
        <v>68</v>
      </c>
      <c r="G31" s="42" t="s">
        <v>17</v>
      </c>
      <c r="H31" s="42" t="s">
        <v>17</v>
      </c>
      <c r="I31" s="42" t="s">
        <v>17</v>
      </c>
      <c r="J31" s="5"/>
      <c r="K31" s="7" t="s">
        <v>18</v>
      </c>
      <c r="L31" s="5"/>
      <c r="M31" s="5"/>
      <c r="N31" s="4"/>
      <c r="O31" s="43">
        <v>1.5</v>
      </c>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
        <f t="shared" si="6"/>
        <v>0</v>
      </c>
    </row>
    <row r="32" spans="1:161" ht="14.25" customHeight="1">
      <c r="A32" s="40"/>
      <c r="B32" s="40"/>
      <c r="C32" s="40"/>
      <c r="D32" s="40"/>
      <c r="E32" s="40"/>
      <c r="F32" s="45" t="s">
        <v>69</v>
      </c>
      <c r="G32" s="46"/>
      <c r="H32" s="46"/>
      <c r="I32" s="46"/>
      <c r="J32" s="5"/>
      <c r="K32" s="5"/>
      <c r="L32" s="5"/>
      <c r="M32" s="5"/>
      <c r="N32" s="4"/>
      <c r="O32" s="43">
        <v>1.5</v>
      </c>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
        <f t="shared" si="6"/>
        <v>0</v>
      </c>
    </row>
    <row r="33" spans="1:161" ht="14.25" customHeight="1">
      <c r="A33" s="40"/>
      <c r="B33" s="40"/>
      <c r="C33" s="40"/>
      <c r="D33" s="40"/>
      <c r="E33" s="40"/>
      <c r="F33" s="45" t="s">
        <v>70</v>
      </c>
      <c r="G33" s="46"/>
      <c r="H33" s="46"/>
      <c r="I33" s="46"/>
      <c r="J33" s="5"/>
      <c r="K33" s="5"/>
      <c r="L33" s="5"/>
      <c r="M33" s="5"/>
      <c r="N33" s="4"/>
      <c r="O33" s="43">
        <v>1.5</v>
      </c>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
        <f t="shared" si="6"/>
        <v>0</v>
      </c>
    </row>
    <row r="34" spans="1:161" ht="14.25" customHeight="1">
      <c r="A34" s="40"/>
      <c r="B34" s="40"/>
      <c r="C34" s="40"/>
      <c r="D34" s="40"/>
      <c r="E34" s="40"/>
      <c r="F34" s="45" t="s">
        <v>71</v>
      </c>
      <c r="G34" s="46"/>
      <c r="H34" s="46"/>
      <c r="I34" s="46"/>
      <c r="J34" s="5"/>
      <c r="K34" s="5"/>
      <c r="L34" s="5"/>
      <c r="M34" s="5"/>
      <c r="N34" s="4"/>
      <c r="O34" s="43">
        <v>1.5</v>
      </c>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
        <f t="shared" si="6"/>
        <v>0</v>
      </c>
    </row>
    <row r="35" spans="1:161" ht="14.25" customHeight="1">
      <c r="A35" s="40"/>
      <c r="B35" s="40"/>
      <c r="C35" s="40"/>
      <c r="D35" s="40"/>
      <c r="E35" s="40"/>
      <c r="F35" s="45" t="s">
        <v>65</v>
      </c>
      <c r="G35" s="46"/>
      <c r="H35" s="46"/>
      <c r="I35" s="46"/>
      <c r="J35" s="5"/>
      <c r="K35" s="5"/>
      <c r="L35" s="5"/>
      <c r="M35" s="5"/>
      <c r="N35" s="4"/>
      <c r="O35" s="43">
        <v>1.5</v>
      </c>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
        <f t="shared" si="6"/>
        <v>0</v>
      </c>
    </row>
    <row r="36" spans="1:161" ht="14.25" customHeight="1">
      <c r="A36" s="40"/>
      <c r="B36" s="40"/>
      <c r="C36" s="40"/>
      <c r="D36" s="40"/>
      <c r="E36" s="3" t="s">
        <v>337</v>
      </c>
      <c r="F36" s="45" t="s">
        <v>73</v>
      </c>
      <c r="G36" s="46"/>
      <c r="H36" s="46"/>
      <c r="I36" s="46"/>
      <c r="J36" s="5"/>
      <c r="K36" s="5" t="s">
        <v>18</v>
      </c>
      <c r="L36" s="5"/>
      <c r="M36" s="5"/>
      <c r="N36" s="4" t="s">
        <v>74</v>
      </c>
      <c r="O36" s="43">
        <v>1.5</v>
      </c>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
        <f t="shared" si="6"/>
        <v>0</v>
      </c>
    </row>
    <row r="37" spans="1:161" ht="14.25" customHeight="1">
      <c r="A37" s="40"/>
      <c r="B37" s="40"/>
      <c r="C37" s="40"/>
      <c r="D37" s="40"/>
      <c r="E37" s="40"/>
      <c r="F37" s="45" t="s">
        <v>75</v>
      </c>
      <c r="G37" s="42" t="s">
        <v>17</v>
      </c>
      <c r="H37" s="42" t="s">
        <v>17</v>
      </c>
      <c r="I37" s="42" t="s">
        <v>17</v>
      </c>
      <c r="J37" s="5"/>
      <c r="K37" s="5" t="s">
        <v>18</v>
      </c>
      <c r="L37" s="5" t="s">
        <v>19</v>
      </c>
      <c r="M37" s="5" t="s">
        <v>19</v>
      </c>
      <c r="N37" s="4" t="s">
        <v>76</v>
      </c>
      <c r="O37" s="43">
        <v>1.5</v>
      </c>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
        <f t="shared" si="6"/>
        <v>0</v>
      </c>
    </row>
    <row r="38" spans="1:161" ht="14.25" customHeight="1">
      <c r="A38" s="40"/>
      <c r="B38" s="40"/>
      <c r="C38" s="40"/>
      <c r="D38" s="40"/>
      <c r="E38" s="40"/>
      <c r="F38" s="45" t="s">
        <v>77</v>
      </c>
      <c r="G38" s="42" t="s">
        <v>17</v>
      </c>
      <c r="H38" s="42" t="s">
        <v>17</v>
      </c>
      <c r="I38" s="42" t="s">
        <v>17</v>
      </c>
      <c r="J38" s="5"/>
      <c r="K38" s="5" t="s">
        <v>18</v>
      </c>
      <c r="L38" s="5"/>
      <c r="M38" s="5"/>
      <c r="N38" s="4" t="s">
        <v>78</v>
      </c>
      <c r="O38" s="43">
        <v>1.6</v>
      </c>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
        <f t="shared" si="6"/>
        <v>0</v>
      </c>
    </row>
    <row r="39" spans="1:161" ht="14.25" customHeight="1">
      <c r="A39" s="40"/>
      <c r="B39" s="40"/>
      <c r="C39" s="40"/>
      <c r="D39" s="40"/>
      <c r="E39" s="40"/>
      <c r="F39" s="45" t="s">
        <v>79</v>
      </c>
      <c r="G39" s="42" t="s">
        <v>17</v>
      </c>
      <c r="H39" s="46"/>
      <c r="I39" s="46"/>
      <c r="J39" s="5"/>
      <c r="K39" s="5" t="s">
        <v>18</v>
      </c>
      <c r="L39" s="5"/>
      <c r="M39" s="5"/>
      <c r="N39" s="4" t="s">
        <v>80</v>
      </c>
      <c r="O39" s="43">
        <v>1.6</v>
      </c>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
    </row>
    <row r="40" spans="1:161" ht="14.25" customHeight="1">
      <c r="A40" s="40"/>
      <c r="B40" s="40"/>
      <c r="C40" s="40"/>
      <c r="D40" s="40"/>
      <c r="E40" s="40"/>
      <c r="F40" s="45" t="s">
        <v>81</v>
      </c>
      <c r="G40" s="42" t="s">
        <v>17</v>
      </c>
      <c r="H40" s="46"/>
      <c r="I40" s="46"/>
      <c r="J40" s="5"/>
      <c r="K40" s="5" t="s">
        <v>18</v>
      </c>
      <c r="L40" s="5"/>
      <c r="M40" s="5"/>
      <c r="N40" s="4" t="s">
        <v>82</v>
      </c>
      <c r="O40" s="43">
        <v>1.6</v>
      </c>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
    </row>
    <row r="41" spans="1:161" ht="14.25" customHeight="1">
      <c r="A41" s="40"/>
      <c r="B41" s="40"/>
      <c r="C41" s="40"/>
      <c r="D41" s="40"/>
      <c r="E41" s="40"/>
      <c r="F41" s="45" t="s">
        <v>83</v>
      </c>
      <c r="G41" s="42" t="s">
        <v>17</v>
      </c>
      <c r="H41" s="42" t="s">
        <v>17</v>
      </c>
      <c r="I41" s="42" t="s">
        <v>17</v>
      </c>
      <c r="J41" s="5"/>
      <c r="K41" s="5" t="s">
        <v>18</v>
      </c>
      <c r="L41" s="5"/>
      <c r="M41" s="5"/>
      <c r="N41" s="4" t="s">
        <v>84</v>
      </c>
      <c r="O41" s="43">
        <v>1.5</v>
      </c>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
        <f t="shared" ref="FE41:FE45" si="7">COUNTIF(P41:FD41,"〇")</f>
        <v>0</v>
      </c>
    </row>
    <row r="42" spans="1:161" ht="14.25" customHeight="1">
      <c r="A42" s="40"/>
      <c r="B42" s="40"/>
      <c r="C42" s="40"/>
      <c r="D42" s="40"/>
      <c r="E42" s="40"/>
      <c r="F42" s="45" t="s">
        <v>85</v>
      </c>
      <c r="G42" s="42" t="s">
        <v>17</v>
      </c>
      <c r="H42" s="42" t="s">
        <v>17</v>
      </c>
      <c r="I42" s="42" t="s">
        <v>17</v>
      </c>
      <c r="J42" s="5"/>
      <c r="K42" s="5" t="s">
        <v>18</v>
      </c>
      <c r="L42" s="5"/>
      <c r="M42" s="5"/>
      <c r="N42" s="4" t="s">
        <v>86</v>
      </c>
      <c r="O42" s="43">
        <v>1.5</v>
      </c>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
        <f t="shared" si="7"/>
        <v>0</v>
      </c>
    </row>
    <row r="43" spans="1:161" ht="14.25" customHeight="1">
      <c r="A43" s="40"/>
      <c r="B43" s="40"/>
      <c r="C43" s="40"/>
      <c r="D43" s="40"/>
      <c r="E43" s="40"/>
      <c r="F43" s="45" t="s">
        <v>87</v>
      </c>
      <c r="G43" s="42" t="s">
        <v>17</v>
      </c>
      <c r="H43" s="42" t="s">
        <v>17</v>
      </c>
      <c r="I43" s="42" t="s">
        <v>17</v>
      </c>
      <c r="J43" s="5"/>
      <c r="K43" s="5"/>
      <c r="L43" s="5" t="s">
        <v>19</v>
      </c>
      <c r="M43" s="5"/>
      <c r="N43" s="4" t="s">
        <v>88</v>
      </c>
      <c r="O43" s="43">
        <v>1.5</v>
      </c>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
        <f t="shared" si="7"/>
        <v>0</v>
      </c>
    </row>
    <row r="44" spans="1:161" ht="14.25" customHeight="1">
      <c r="A44" s="40"/>
      <c r="B44" s="40"/>
      <c r="C44" s="40"/>
      <c r="D44" s="40"/>
      <c r="E44" s="40"/>
      <c r="F44" s="45" t="s">
        <v>89</v>
      </c>
      <c r="G44" s="46"/>
      <c r="H44" s="46"/>
      <c r="I44" s="46"/>
      <c r="J44" s="5"/>
      <c r="K44" s="5"/>
      <c r="L44" s="5"/>
      <c r="M44" s="5"/>
      <c r="N44" s="4" t="s">
        <v>90</v>
      </c>
      <c r="O44" s="43">
        <v>1.5</v>
      </c>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
        <f t="shared" si="7"/>
        <v>0</v>
      </c>
    </row>
    <row r="45" spans="1:161" ht="14.25" customHeight="1">
      <c r="A45" s="40"/>
      <c r="B45" s="40"/>
      <c r="C45" s="40"/>
      <c r="D45" s="47"/>
      <c r="E45" s="3" t="s">
        <v>338</v>
      </c>
      <c r="F45" s="45" t="s">
        <v>92</v>
      </c>
      <c r="G45" s="42" t="s">
        <v>17</v>
      </c>
      <c r="H45" s="46"/>
      <c r="I45" s="42" t="s">
        <v>17</v>
      </c>
      <c r="J45" s="5"/>
      <c r="K45" s="5" t="s">
        <v>18</v>
      </c>
      <c r="L45" s="5" t="s">
        <v>19</v>
      </c>
      <c r="M45" s="5" t="s">
        <v>19</v>
      </c>
      <c r="N45" s="4" t="s">
        <v>93</v>
      </c>
      <c r="O45" s="43">
        <v>1.5</v>
      </c>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
        <f t="shared" si="7"/>
        <v>0</v>
      </c>
    </row>
    <row r="46" spans="1:161" ht="14.25" customHeight="1">
      <c r="A46" s="54"/>
      <c r="B46" s="54"/>
      <c r="C46" s="54"/>
      <c r="D46" s="55"/>
      <c r="E46" s="54"/>
      <c r="F46" s="56" t="s">
        <v>94</v>
      </c>
      <c r="G46" s="57" t="s">
        <v>17</v>
      </c>
      <c r="H46" s="58"/>
      <c r="I46" s="57" t="s">
        <v>17</v>
      </c>
      <c r="J46" s="7"/>
      <c r="K46" s="7"/>
      <c r="L46" s="7"/>
      <c r="M46" s="7"/>
      <c r="N46" s="8"/>
      <c r="O46" s="43">
        <v>1.7</v>
      </c>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
    </row>
    <row r="47" spans="1:161" ht="14.25" customHeight="1">
      <c r="A47" s="40"/>
      <c r="B47" s="40"/>
      <c r="C47" s="40"/>
      <c r="D47" s="47"/>
      <c r="E47" s="40"/>
      <c r="F47" s="45" t="s">
        <v>95</v>
      </c>
      <c r="G47" s="42" t="s">
        <v>17</v>
      </c>
      <c r="H47" s="46"/>
      <c r="I47" s="42" t="s">
        <v>17</v>
      </c>
      <c r="J47" s="5"/>
      <c r="K47" s="5" t="s">
        <v>18</v>
      </c>
      <c r="L47" s="5" t="s">
        <v>19</v>
      </c>
      <c r="M47" s="5" t="s">
        <v>19</v>
      </c>
      <c r="N47" s="4" t="s">
        <v>96</v>
      </c>
      <c r="O47" s="43">
        <v>1.5</v>
      </c>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
        <f t="shared" ref="FE47:FE49" si="8">COUNTIF(P47:FD47,"〇")</f>
        <v>0</v>
      </c>
    </row>
    <row r="48" spans="1:161" ht="14.25" customHeight="1">
      <c r="A48" s="40"/>
      <c r="B48" s="40"/>
      <c r="C48" s="40"/>
      <c r="D48" s="47"/>
      <c r="E48" s="40"/>
      <c r="F48" s="45" t="s">
        <v>97</v>
      </c>
      <c r="G48" s="42" t="s">
        <v>17</v>
      </c>
      <c r="H48" s="46"/>
      <c r="I48" s="42" t="s">
        <v>17</v>
      </c>
      <c r="J48" s="5"/>
      <c r="K48" s="5" t="s">
        <v>18</v>
      </c>
      <c r="L48" s="5" t="s">
        <v>19</v>
      </c>
      <c r="M48" s="5" t="s">
        <v>19</v>
      </c>
      <c r="N48" s="4" t="s">
        <v>98</v>
      </c>
      <c r="O48" s="43">
        <v>1.5</v>
      </c>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
        <f t="shared" si="8"/>
        <v>0</v>
      </c>
    </row>
    <row r="49" spans="1:161" ht="14.25" customHeight="1">
      <c r="A49" s="40"/>
      <c r="B49" s="40"/>
      <c r="C49" s="40"/>
      <c r="D49" s="47"/>
      <c r="E49" s="40"/>
      <c r="F49" s="56" t="s">
        <v>339</v>
      </c>
      <c r="G49" s="42" t="s">
        <v>17</v>
      </c>
      <c r="H49" s="46"/>
      <c r="I49" s="42" t="s">
        <v>17</v>
      </c>
      <c r="J49" s="5"/>
      <c r="K49" s="5" t="s">
        <v>18</v>
      </c>
      <c r="L49" s="5" t="s">
        <v>19</v>
      </c>
      <c r="M49" s="5" t="s">
        <v>19</v>
      </c>
      <c r="N49" s="4" t="s">
        <v>99</v>
      </c>
      <c r="O49" s="43">
        <v>1.5</v>
      </c>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
        <f t="shared" si="8"/>
        <v>0</v>
      </c>
    </row>
    <row r="50" spans="1:161" ht="14.25" customHeight="1">
      <c r="A50" s="54"/>
      <c r="B50" s="54"/>
      <c r="C50" s="54"/>
      <c r="D50" s="55"/>
      <c r="E50" s="59"/>
      <c r="F50" s="56" t="s">
        <v>100</v>
      </c>
      <c r="G50" s="57" t="s">
        <v>17</v>
      </c>
      <c r="H50" s="58"/>
      <c r="I50" s="57" t="s">
        <v>17</v>
      </c>
      <c r="J50" s="7"/>
      <c r="K50" s="7" t="s">
        <v>18</v>
      </c>
      <c r="L50" s="7" t="s">
        <v>19</v>
      </c>
      <c r="M50" s="7" t="s">
        <v>19</v>
      </c>
      <c r="N50" s="8" t="s">
        <v>99</v>
      </c>
      <c r="O50" s="43">
        <v>1.7</v>
      </c>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
    </row>
    <row r="51" spans="1:161" ht="14.25" customHeight="1">
      <c r="A51" s="40"/>
      <c r="B51" s="40"/>
      <c r="C51" s="40"/>
      <c r="D51" s="40"/>
      <c r="E51" s="40" t="s">
        <v>340</v>
      </c>
      <c r="F51" s="45" t="s">
        <v>102</v>
      </c>
      <c r="G51" s="42" t="s">
        <v>17</v>
      </c>
      <c r="H51" s="46"/>
      <c r="I51" s="42" t="s">
        <v>17</v>
      </c>
      <c r="J51" s="5"/>
      <c r="K51" s="5" t="s">
        <v>18</v>
      </c>
      <c r="L51" s="5"/>
      <c r="M51" s="5"/>
      <c r="N51" s="4" t="s">
        <v>103</v>
      </c>
      <c r="O51" s="43">
        <v>1.5</v>
      </c>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
        <f t="shared" ref="FE51:FE75" si="9">COUNTIF(P51:FD51,"〇")</f>
        <v>0</v>
      </c>
    </row>
    <row r="52" spans="1:161" ht="14.25" customHeight="1">
      <c r="A52" s="40"/>
      <c r="B52" s="40"/>
      <c r="C52" s="40"/>
      <c r="D52" s="40"/>
      <c r="E52" s="40"/>
      <c r="F52" s="45" t="s">
        <v>104</v>
      </c>
      <c r="G52" s="42" t="s">
        <v>17</v>
      </c>
      <c r="H52" s="46"/>
      <c r="I52" s="42" t="s">
        <v>17</v>
      </c>
      <c r="J52" s="5"/>
      <c r="K52" s="5" t="s">
        <v>18</v>
      </c>
      <c r="L52" s="5"/>
      <c r="M52" s="5"/>
      <c r="N52" s="4" t="s">
        <v>105</v>
      </c>
      <c r="O52" s="43">
        <v>1.5</v>
      </c>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
        <f t="shared" si="9"/>
        <v>0</v>
      </c>
    </row>
    <row r="53" spans="1:161" ht="14.25" customHeight="1">
      <c r="A53" s="40"/>
      <c r="B53" s="40"/>
      <c r="C53" s="40"/>
      <c r="D53" s="40"/>
      <c r="E53" s="40"/>
      <c r="F53" s="45" t="s">
        <v>106</v>
      </c>
      <c r="G53" s="42" t="s">
        <v>17</v>
      </c>
      <c r="H53" s="46"/>
      <c r="I53" s="42" t="s">
        <v>17</v>
      </c>
      <c r="J53" s="5"/>
      <c r="K53" s="5" t="s">
        <v>18</v>
      </c>
      <c r="L53" s="5"/>
      <c r="M53" s="5"/>
      <c r="N53" s="4" t="s">
        <v>107</v>
      </c>
      <c r="O53" s="43">
        <v>1.5</v>
      </c>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
        <f t="shared" si="9"/>
        <v>0</v>
      </c>
    </row>
    <row r="54" spans="1:161" ht="14.25" customHeight="1">
      <c r="A54" s="40"/>
      <c r="B54" s="40"/>
      <c r="C54" s="40"/>
      <c r="D54" s="40"/>
      <c r="E54" s="50"/>
      <c r="F54" s="45" t="s">
        <v>108</v>
      </c>
      <c r="G54" s="46"/>
      <c r="H54" s="46"/>
      <c r="I54" s="46"/>
      <c r="J54" s="5"/>
      <c r="K54" s="5"/>
      <c r="L54" s="5" t="s">
        <v>19</v>
      </c>
      <c r="M54" s="5"/>
      <c r="N54" s="4" t="s">
        <v>109</v>
      </c>
      <c r="O54" s="43">
        <v>1.5</v>
      </c>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
        <f t="shared" si="9"/>
        <v>0</v>
      </c>
    </row>
    <row r="55" spans="1:161" ht="14.25" customHeight="1">
      <c r="A55" s="40"/>
      <c r="B55" s="40"/>
      <c r="C55" s="3" t="s">
        <v>341</v>
      </c>
      <c r="D55" s="255" t="s">
        <v>110</v>
      </c>
      <c r="E55" s="251"/>
      <c r="F55" s="45" t="s">
        <v>111</v>
      </c>
      <c r="G55" s="46"/>
      <c r="H55" s="46"/>
      <c r="I55" s="46"/>
      <c r="J55" s="5"/>
      <c r="K55" s="5"/>
      <c r="L55" s="5" t="s">
        <v>19</v>
      </c>
      <c r="M55" s="5"/>
      <c r="N55" s="4"/>
      <c r="O55" s="43">
        <v>1.5</v>
      </c>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
        <f t="shared" si="9"/>
        <v>0</v>
      </c>
    </row>
    <row r="56" spans="1:161" ht="14.25" customHeight="1">
      <c r="A56" s="40"/>
      <c r="B56" s="40"/>
      <c r="C56" s="50"/>
      <c r="D56" s="262"/>
      <c r="E56" s="253"/>
      <c r="F56" s="45" t="s">
        <v>112</v>
      </c>
      <c r="G56" s="46"/>
      <c r="H56" s="46"/>
      <c r="I56" s="46"/>
      <c r="J56" s="5"/>
      <c r="K56" s="5"/>
      <c r="L56" s="5" t="s">
        <v>19</v>
      </c>
      <c r="M56" s="5"/>
      <c r="N56" s="4"/>
      <c r="O56" s="43">
        <v>1.5</v>
      </c>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
        <f t="shared" si="9"/>
        <v>0</v>
      </c>
    </row>
    <row r="57" spans="1:161" ht="14.25" customHeight="1">
      <c r="A57" s="40"/>
      <c r="B57" s="40"/>
      <c r="C57" s="40" t="s">
        <v>342</v>
      </c>
      <c r="D57" s="255" t="s">
        <v>113</v>
      </c>
      <c r="E57" s="251"/>
      <c r="F57" s="45" t="s">
        <v>114</v>
      </c>
      <c r="G57" s="42" t="s">
        <v>17</v>
      </c>
      <c r="H57" s="42" t="s">
        <v>17</v>
      </c>
      <c r="I57" s="42" t="s">
        <v>17</v>
      </c>
      <c r="J57" s="5"/>
      <c r="K57" s="5" t="s">
        <v>18</v>
      </c>
      <c r="L57" s="5" t="s">
        <v>19</v>
      </c>
      <c r="M57" s="5"/>
      <c r="N57" s="4"/>
      <c r="O57" s="43">
        <v>1.5</v>
      </c>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
        <f t="shared" si="9"/>
        <v>0</v>
      </c>
    </row>
    <row r="58" spans="1:161" ht="14.25" customHeight="1">
      <c r="A58" s="40"/>
      <c r="B58" s="40"/>
      <c r="C58" s="40"/>
      <c r="D58" s="262"/>
      <c r="E58" s="253"/>
      <c r="F58" s="45" t="s">
        <v>115</v>
      </c>
      <c r="G58" s="42" t="s">
        <v>17</v>
      </c>
      <c r="H58" s="46"/>
      <c r="I58" s="42" t="s">
        <v>17</v>
      </c>
      <c r="J58" s="5"/>
      <c r="K58" s="5" t="s">
        <v>18</v>
      </c>
      <c r="L58" s="5" t="s">
        <v>19</v>
      </c>
      <c r="M58" s="5"/>
      <c r="N58" s="4"/>
      <c r="O58" s="43">
        <v>1.5</v>
      </c>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
        <f t="shared" si="9"/>
        <v>0</v>
      </c>
    </row>
    <row r="59" spans="1:161" ht="14.25" customHeight="1">
      <c r="A59" s="40"/>
      <c r="B59" s="40"/>
      <c r="C59" s="4" t="s">
        <v>343</v>
      </c>
      <c r="D59" s="254" t="s">
        <v>344</v>
      </c>
      <c r="E59" s="250"/>
      <c r="F59" s="60" t="str">
        <f>HYPERLINK("https://docs.google.com/spreadsheets/d/1HfIlCAukF_hpgd2D7Q4YnBz_cMyfTapMNjnBoqxel4Y/edit#gid=0","別紙「ユーザーインターフェースチェックリスト」")</f>
        <v>別紙「ユーザーインターフェースチェックリスト」</v>
      </c>
      <c r="G59" s="42" t="s">
        <v>118</v>
      </c>
      <c r="H59" s="46"/>
      <c r="I59" s="42" t="s">
        <v>118</v>
      </c>
      <c r="J59" s="5"/>
      <c r="K59" s="5" t="s">
        <v>18</v>
      </c>
      <c r="L59" s="5" t="s">
        <v>19</v>
      </c>
      <c r="M59" s="5"/>
      <c r="N59" s="9" t="s">
        <v>345</v>
      </c>
      <c r="O59" s="43">
        <v>1.5</v>
      </c>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
        <f t="shared" si="9"/>
        <v>0</v>
      </c>
    </row>
    <row r="60" spans="1:161" ht="14.25" customHeight="1">
      <c r="A60" s="40"/>
      <c r="B60" s="40"/>
      <c r="C60" s="3" t="s">
        <v>346</v>
      </c>
      <c r="D60" s="255" t="s">
        <v>120</v>
      </c>
      <c r="E60" s="251"/>
      <c r="F60" s="45" t="s">
        <v>121</v>
      </c>
      <c r="G60" s="42" t="s">
        <v>17</v>
      </c>
      <c r="H60" s="46"/>
      <c r="I60" s="42" t="s">
        <v>17</v>
      </c>
      <c r="J60" s="5"/>
      <c r="K60" s="5" t="s">
        <v>18</v>
      </c>
      <c r="L60" s="5"/>
      <c r="M60" s="5"/>
      <c r="N60" s="4"/>
      <c r="O60" s="43">
        <v>1.5</v>
      </c>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
        <f t="shared" si="9"/>
        <v>0</v>
      </c>
    </row>
    <row r="61" spans="1:161" ht="14.25" customHeight="1">
      <c r="A61" s="40"/>
      <c r="B61" s="40"/>
      <c r="C61" s="40"/>
      <c r="D61" s="261"/>
      <c r="E61" s="257"/>
      <c r="F61" s="45" t="s">
        <v>122</v>
      </c>
      <c r="G61" s="42" t="s">
        <v>17</v>
      </c>
      <c r="H61" s="46"/>
      <c r="I61" s="42" t="s">
        <v>17</v>
      </c>
      <c r="J61" s="5"/>
      <c r="K61" s="5" t="s">
        <v>18</v>
      </c>
      <c r="L61" s="5"/>
      <c r="M61" s="5"/>
      <c r="N61" s="4"/>
      <c r="O61" s="43">
        <v>1.5</v>
      </c>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
        <f t="shared" si="9"/>
        <v>0</v>
      </c>
    </row>
    <row r="62" spans="1:161" ht="14.25" customHeight="1">
      <c r="A62" s="40"/>
      <c r="B62" s="40"/>
      <c r="C62" s="40"/>
      <c r="D62" s="261"/>
      <c r="E62" s="257"/>
      <c r="F62" s="45" t="s">
        <v>123</v>
      </c>
      <c r="G62" s="42" t="s">
        <v>17</v>
      </c>
      <c r="H62" s="46"/>
      <c r="I62" s="42" t="s">
        <v>17</v>
      </c>
      <c r="J62" s="5"/>
      <c r="K62" s="5" t="s">
        <v>18</v>
      </c>
      <c r="L62" s="5"/>
      <c r="M62" s="5"/>
      <c r="N62" s="4" t="s">
        <v>347</v>
      </c>
      <c r="O62" s="43">
        <v>1.5</v>
      </c>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
        <f t="shared" si="9"/>
        <v>0</v>
      </c>
    </row>
    <row r="63" spans="1:161" ht="14.25" customHeight="1">
      <c r="A63" s="40"/>
      <c r="B63" s="40"/>
      <c r="C63" s="50"/>
      <c r="D63" s="262"/>
      <c r="E63" s="253"/>
      <c r="F63" s="45" t="s">
        <v>124</v>
      </c>
      <c r="G63" s="42" t="s">
        <v>17</v>
      </c>
      <c r="H63" s="46"/>
      <c r="I63" s="42" t="s">
        <v>17</v>
      </c>
      <c r="J63" s="5"/>
      <c r="K63" s="5" t="s">
        <v>18</v>
      </c>
      <c r="L63" s="5"/>
      <c r="M63" s="5"/>
      <c r="N63" s="4" t="s">
        <v>348</v>
      </c>
      <c r="O63" s="43">
        <v>1.5</v>
      </c>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
        <f t="shared" si="9"/>
        <v>0</v>
      </c>
    </row>
    <row r="64" spans="1:161" ht="14.25" customHeight="1">
      <c r="A64" s="40"/>
      <c r="B64" s="40"/>
      <c r="C64" s="4" t="s">
        <v>349</v>
      </c>
      <c r="D64" s="254" t="s">
        <v>125</v>
      </c>
      <c r="E64" s="250"/>
      <c r="F64" s="45" t="s">
        <v>126</v>
      </c>
      <c r="G64" s="46" t="s">
        <v>118</v>
      </c>
      <c r="H64" s="46"/>
      <c r="I64" s="46" t="s">
        <v>118</v>
      </c>
      <c r="J64" s="5"/>
      <c r="K64" s="5" t="s">
        <v>18</v>
      </c>
      <c r="L64" s="5"/>
      <c r="M64" s="5"/>
      <c r="N64" s="61" t="str">
        <f>HYPERLINK("https://docs.google.com/spreadsheets/d/1IVT4y063XCAFOF4aG8czWew7cZxUQ6KFodQKbtHNLS0/edit#gid=0","参考：別紙「標準HTTPレスポンスヘッダ設定仕様」")</f>
        <v>参考：別紙「標準HTTPレスポンスヘッダ設定仕様」</v>
      </c>
      <c r="O64" s="43">
        <v>1.5</v>
      </c>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
        <f t="shared" si="9"/>
        <v>0</v>
      </c>
    </row>
    <row r="65" spans="1:161" ht="14.25" customHeight="1">
      <c r="A65" s="40"/>
      <c r="B65" s="40"/>
      <c r="C65" s="4" t="s">
        <v>350</v>
      </c>
      <c r="D65" s="254" t="s">
        <v>127</v>
      </c>
      <c r="E65" s="250"/>
      <c r="F65" s="45" t="s">
        <v>351</v>
      </c>
      <c r="G65" s="46"/>
      <c r="H65" s="46"/>
      <c r="I65" s="46"/>
      <c r="J65" s="5"/>
      <c r="K65" s="5"/>
      <c r="L65" s="5" t="s">
        <v>19</v>
      </c>
      <c r="M65" s="5"/>
      <c r="N65" s="4"/>
      <c r="O65" s="43">
        <v>1.5</v>
      </c>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
        <f t="shared" si="9"/>
        <v>0</v>
      </c>
    </row>
    <row r="66" spans="1:161" ht="14.25" customHeight="1">
      <c r="A66" s="40"/>
      <c r="B66" s="40"/>
      <c r="C66" s="62" t="s">
        <v>352</v>
      </c>
      <c r="D66" s="254" t="s">
        <v>129</v>
      </c>
      <c r="E66" s="250"/>
      <c r="F66" s="63" t="s">
        <v>130</v>
      </c>
      <c r="G66" s="46"/>
      <c r="H66" s="46"/>
      <c r="I66" s="46"/>
      <c r="J66" s="5"/>
      <c r="K66" s="5"/>
      <c r="L66" s="5" t="s">
        <v>19</v>
      </c>
      <c r="M66" s="5"/>
      <c r="N66" s="4" t="s">
        <v>131</v>
      </c>
      <c r="O66" s="43">
        <v>2</v>
      </c>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
        <f t="shared" si="9"/>
        <v>0</v>
      </c>
    </row>
    <row r="67" spans="1:161" ht="14.25" customHeight="1">
      <c r="A67" s="3" t="s">
        <v>353</v>
      </c>
      <c r="B67" s="3" t="s">
        <v>132</v>
      </c>
      <c r="C67" s="4" t="s">
        <v>331</v>
      </c>
      <c r="D67" s="254" t="s">
        <v>133</v>
      </c>
      <c r="E67" s="250"/>
      <c r="F67" s="45" t="s">
        <v>134</v>
      </c>
      <c r="G67" s="46"/>
      <c r="H67" s="46"/>
      <c r="I67" s="46"/>
      <c r="J67" s="5"/>
      <c r="K67" s="5"/>
      <c r="L67" s="5" t="s">
        <v>19</v>
      </c>
      <c r="M67" s="5"/>
      <c r="N67" s="4"/>
      <c r="O67" s="43">
        <v>1.5</v>
      </c>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
        <f t="shared" si="9"/>
        <v>0</v>
      </c>
    </row>
    <row r="68" spans="1:161" ht="14.25" customHeight="1">
      <c r="A68" s="40"/>
      <c r="B68" s="40"/>
      <c r="C68" s="4" t="s">
        <v>341</v>
      </c>
      <c r="D68" s="254" t="s">
        <v>135</v>
      </c>
      <c r="E68" s="250"/>
      <c r="F68" s="45" t="s">
        <v>136</v>
      </c>
      <c r="G68" s="46"/>
      <c r="H68" s="46"/>
      <c r="I68" s="46"/>
      <c r="J68" s="5"/>
      <c r="K68" s="5"/>
      <c r="L68" s="5" t="s">
        <v>19</v>
      </c>
      <c r="M68" s="5"/>
      <c r="N68" s="4" t="s">
        <v>137</v>
      </c>
      <c r="O68" s="43">
        <v>1.5</v>
      </c>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
        <f t="shared" si="9"/>
        <v>0</v>
      </c>
    </row>
    <row r="69" spans="1:161" ht="14.25" customHeight="1">
      <c r="A69" s="40"/>
      <c r="B69" s="40"/>
      <c r="C69" s="4" t="s">
        <v>342</v>
      </c>
      <c r="D69" s="254" t="s">
        <v>138</v>
      </c>
      <c r="E69" s="250"/>
      <c r="F69" s="45" t="s">
        <v>354</v>
      </c>
      <c r="G69" s="46"/>
      <c r="H69" s="46"/>
      <c r="I69" s="46"/>
      <c r="J69" s="5"/>
      <c r="K69" s="5"/>
      <c r="L69" s="5" t="s">
        <v>19</v>
      </c>
      <c r="M69" s="5"/>
      <c r="N69" s="4"/>
      <c r="O69" s="43">
        <v>1.5</v>
      </c>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
        <f t="shared" si="9"/>
        <v>0</v>
      </c>
    </row>
    <row r="70" spans="1:161" ht="14.25" customHeight="1">
      <c r="A70" s="40"/>
      <c r="B70" s="40"/>
      <c r="C70" s="4" t="s">
        <v>343</v>
      </c>
      <c r="D70" s="254" t="s">
        <v>140</v>
      </c>
      <c r="E70" s="250"/>
      <c r="F70" s="45" t="s">
        <v>141</v>
      </c>
      <c r="G70" s="46"/>
      <c r="H70" s="46"/>
      <c r="I70" s="46"/>
      <c r="J70" s="5"/>
      <c r="K70" s="5"/>
      <c r="L70" s="5" t="s">
        <v>19</v>
      </c>
      <c r="M70" s="5"/>
      <c r="N70" s="4"/>
      <c r="O70" s="43">
        <v>1.5</v>
      </c>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
        <f t="shared" si="9"/>
        <v>0</v>
      </c>
    </row>
    <row r="71" spans="1:161" ht="14.25" customHeight="1">
      <c r="A71" s="50"/>
      <c r="B71" s="50"/>
      <c r="C71" s="4" t="s">
        <v>346</v>
      </c>
      <c r="D71" s="254" t="s">
        <v>142</v>
      </c>
      <c r="E71" s="250"/>
      <c r="F71" s="45" t="s">
        <v>143</v>
      </c>
      <c r="G71" s="46"/>
      <c r="H71" s="46"/>
      <c r="I71" s="46"/>
      <c r="J71" s="5"/>
      <c r="K71" s="5"/>
      <c r="L71" s="5" t="s">
        <v>19</v>
      </c>
      <c r="M71" s="5"/>
      <c r="N71" s="4"/>
      <c r="O71" s="43">
        <v>1.5</v>
      </c>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
        <f t="shared" si="9"/>
        <v>0</v>
      </c>
    </row>
    <row r="72" spans="1:161" ht="28.5" customHeight="1">
      <c r="A72" s="10" t="s">
        <v>355</v>
      </c>
      <c r="B72" s="64" t="s">
        <v>144</v>
      </c>
      <c r="C72" s="64" t="s">
        <v>331</v>
      </c>
      <c r="D72" s="64" t="s">
        <v>145</v>
      </c>
      <c r="E72" s="65" t="s">
        <v>356</v>
      </c>
      <c r="F72" s="66" t="s">
        <v>147</v>
      </c>
      <c r="G72" s="67"/>
      <c r="H72" s="67"/>
      <c r="I72" s="67"/>
      <c r="J72" s="67"/>
      <c r="K72" s="67"/>
      <c r="L72" s="67"/>
      <c r="M72" s="68" t="s">
        <v>19</v>
      </c>
      <c r="N72" s="66" t="s">
        <v>148</v>
      </c>
      <c r="O72" s="43">
        <v>1.5</v>
      </c>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
        <f t="shared" si="9"/>
        <v>0</v>
      </c>
    </row>
    <row r="73" spans="1:161" ht="14.25" customHeight="1">
      <c r="A73" s="69"/>
      <c r="B73" s="70"/>
      <c r="C73" s="70"/>
      <c r="D73" s="70"/>
      <c r="E73" s="70"/>
      <c r="F73" s="71" t="s">
        <v>149</v>
      </c>
      <c r="G73" s="72"/>
      <c r="H73" s="72"/>
      <c r="I73" s="72"/>
      <c r="J73" s="72"/>
      <c r="K73" s="72"/>
      <c r="L73" s="73" t="s">
        <v>18</v>
      </c>
      <c r="M73" s="72"/>
      <c r="N73" s="72"/>
      <c r="O73" s="43">
        <v>1.5</v>
      </c>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
        <f t="shared" si="9"/>
        <v>0</v>
      </c>
    </row>
    <row r="74" spans="1:161" ht="14.25" customHeight="1">
      <c r="A74" s="69"/>
      <c r="B74" s="70"/>
      <c r="C74" s="70"/>
      <c r="D74" s="70"/>
      <c r="E74" s="71"/>
      <c r="F74" s="71" t="s">
        <v>150</v>
      </c>
      <c r="G74" s="72"/>
      <c r="H74" s="72"/>
      <c r="I74" s="72"/>
      <c r="J74" s="72"/>
      <c r="K74" s="72"/>
      <c r="L74" s="73" t="s">
        <v>18</v>
      </c>
      <c r="M74" s="72"/>
      <c r="N74" s="71" t="s">
        <v>151</v>
      </c>
      <c r="O74" s="43">
        <v>1.5</v>
      </c>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
        <f t="shared" si="9"/>
        <v>0</v>
      </c>
    </row>
    <row r="75" spans="1:161" ht="14.25" customHeight="1">
      <c r="A75" s="69"/>
      <c r="B75" s="70"/>
      <c r="C75" s="70"/>
      <c r="D75" s="70"/>
      <c r="E75" s="74" t="s">
        <v>357</v>
      </c>
      <c r="F75" s="71" t="s">
        <v>153</v>
      </c>
      <c r="G75" s="42" t="s">
        <v>17</v>
      </c>
      <c r="H75" s="72"/>
      <c r="I75" s="72"/>
      <c r="J75" s="72"/>
      <c r="K75" s="72"/>
      <c r="L75" s="73" t="s">
        <v>18</v>
      </c>
      <c r="M75" s="72"/>
      <c r="N75" s="72"/>
      <c r="O75" s="43">
        <v>1.5</v>
      </c>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
        <f t="shared" si="9"/>
        <v>0</v>
      </c>
    </row>
    <row r="76" spans="1:161" ht="14.25" customHeight="1">
      <c r="A76" s="69"/>
      <c r="B76" s="70"/>
      <c r="C76" s="70"/>
      <c r="D76" s="70"/>
      <c r="E76" s="11" t="s">
        <v>358</v>
      </c>
      <c r="F76" s="71" t="s">
        <v>154</v>
      </c>
      <c r="G76" s="42" t="s">
        <v>17</v>
      </c>
      <c r="H76" s="72"/>
      <c r="I76" s="72"/>
      <c r="J76" s="72"/>
      <c r="K76" s="72"/>
      <c r="L76" s="72"/>
      <c r="M76" s="72"/>
      <c r="N76" s="72"/>
      <c r="O76" s="43">
        <v>1.5</v>
      </c>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
    </row>
    <row r="77" spans="1:161" ht="14.25" customHeight="1">
      <c r="A77" s="69"/>
      <c r="B77" s="70"/>
      <c r="C77" s="70"/>
      <c r="D77" s="70"/>
      <c r="E77" s="75" t="s">
        <v>359</v>
      </c>
      <c r="F77" s="71" t="s">
        <v>156</v>
      </c>
      <c r="G77" s="72"/>
      <c r="H77" s="72"/>
      <c r="I77" s="72"/>
      <c r="J77" s="72"/>
      <c r="K77" s="72"/>
      <c r="L77" s="73" t="s">
        <v>18</v>
      </c>
      <c r="M77" s="72"/>
      <c r="N77" s="72"/>
      <c r="O77" s="43">
        <v>1.5</v>
      </c>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
        <f t="shared" ref="FE77:FE89" si="10">COUNTIF(P77:FD77,"〇")</f>
        <v>0</v>
      </c>
    </row>
    <row r="78" spans="1:161" ht="14.25" customHeight="1">
      <c r="A78" s="69"/>
      <c r="B78" s="70"/>
      <c r="C78" s="70"/>
      <c r="D78" s="70"/>
      <c r="E78" s="75" t="s">
        <v>360</v>
      </c>
      <c r="F78" s="71" t="s">
        <v>158</v>
      </c>
      <c r="G78" s="72"/>
      <c r="H78" s="72"/>
      <c r="I78" s="72"/>
      <c r="J78" s="72"/>
      <c r="K78" s="73" t="s">
        <v>159</v>
      </c>
      <c r="L78" s="73" t="s">
        <v>18</v>
      </c>
      <c r="M78" s="73" t="s">
        <v>19</v>
      </c>
      <c r="N78" s="72"/>
      <c r="O78" s="43">
        <v>1.5</v>
      </c>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
        <f t="shared" si="10"/>
        <v>0</v>
      </c>
    </row>
    <row r="79" spans="1:161" ht="14.25" customHeight="1">
      <c r="A79" s="69"/>
      <c r="B79" s="70"/>
      <c r="C79" s="70"/>
      <c r="D79" s="70"/>
      <c r="E79" s="75" t="s">
        <v>361</v>
      </c>
      <c r="F79" s="71" t="s">
        <v>161</v>
      </c>
      <c r="G79" s="72"/>
      <c r="H79" s="72"/>
      <c r="I79" s="72"/>
      <c r="J79" s="72"/>
      <c r="K79" s="72"/>
      <c r="L79" s="73" t="s">
        <v>18</v>
      </c>
      <c r="M79" s="72"/>
      <c r="N79" s="72"/>
      <c r="O79" s="43">
        <v>1.5</v>
      </c>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
        <f t="shared" si="10"/>
        <v>0</v>
      </c>
    </row>
    <row r="80" spans="1:161" ht="14.25" customHeight="1">
      <c r="A80" s="69"/>
      <c r="B80" s="70"/>
      <c r="C80" s="70"/>
      <c r="D80" s="70"/>
      <c r="E80" s="75" t="s">
        <v>362</v>
      </c>
      <c r="F80" s="71" t="s">
        <v>163</v>
      </c>
      <c r="G80" s="72"/>
      <c r="H80" s="72"/>
      <c r="I80" s="72"/>
      <c r="J80" s="72"/>
      <c r="K80" s="72"/>
      <c r="L80" s="73" t="s">
        <v>18</v>
      </c>
      <c r="M80" s="72"/>
      <c r="N80" s="72"/>
      <c r="O80" s="43">
        <v>1.5</v>
      </c>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
        <f t="shared" si="10"/>
        <v>0</v>
      </c>
    </row>
    <row r="81" spans="1:161" ht="14.25" customHeight="1">
      <c r="A81" s="69"/>
      <c r="B81" s="70"/>
      <c r="C81" s="70"/>
      <c r="D81" s="70"/>
      <c r="E81" s="74" t="s">
        <v>363</v>
      </c>
      <c r="F81" s="71" t="s">
        <v>164</v>
      </c>
      <c r="G81" s="72"/>
      <c r="H81" s="72"/>
      <c r="I81" s="72"/>
      <c r="J81" s="72"/>
      <c r="K81" s="73" t="s">
        <v>159</v>
      </c>
      <c r="L81" s="73" t="s">
        <v>18</v>
      </c>
      <c r="M81" s="72"/>
      <c r="N81" s="72"/>
      <c r="O81" s="43">
        <v>1.5</v>
      </c>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
        <f t="shared" si="10"/>
        <v>0</v>
      </c>
    </row>
    <row r="82" spans="1:161" ht="14.25" customHeight="1">
      <c r="A82" s="69"/>
      <c r="B82" s="70"/>
      <c r="C82" s="71"/>
      <c r="D82" s="71"/>
      <c r="E82" s="71"/>
      <c r="F82" s="71" t="s">
        <v>165</v>
      </c>
      <c r="G82" s="72"/>
      <c r="H82" s="72"/>
      <c r="I82" s="72"/>
      <c r="J82" s="72"/>
      <c r="K82" s="72"/>
      <c r="L82" s="73" t="s">
        <v>18</v>
      </c>
      <c r="M82" s="72"/>
      <c r="N82" s="72"/>
      <c r="O82" s="43">
        <v>1.5</v>
      </c>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
        <f t="shared" si="10"/>
        <v>0</v>
      </c>
    </row>
    <row r="83" spans="1:161" ht="14.25" customHeight="1">
      <c r="A83" s="69"/>
      <c r="B83" s="70"/>
      <c r="C83" s="70" t="s">
        <v>341</v>
      </c>
      <c r="D83" s="70" t="s">
        <v>166</v>
      </c>
      <c r="E83" s="75" t="s">
        <v>364</v>
      </c>
      <c r="F83" s="71" t="s">
        <v>168</v>
      </c>
      <c r="G83" s="72"/>
      <c r="H83" s="72"/>
      <c r="I83" s="72"/>
      <c r="J83" s="72"/>
      <c r="K83" s="72"/>
      <c r="L83" s="72"/>
      <c r="M83" s="72"/>
      <c r="N83" s="71" t="s">
        <v>169</v>
      </c>
      <c r="O83" s="43">
        <v>1.5</v>
      </c>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
        <f t="shared" si="10"/>
        <v>0</v>
      </c>
    </row>
    <row r="84" spans="1:161" ht="14.25" customHeight="1">
      <c r="A84" s="69"/>
      <c r="B84" s="70"/>
      <c r="C84" s="71"/>
      <c r="D84" s="71"/>
      <c r="E84" s="75" t="s">
        <v>365</v>
      </c>
      <c r="F84" s="71" t="s">
        <v>171</v>
      </c>
      <c r="G84" s="72"/>
      <c r="H84" s="72"/>
      <c r="I84" s="72"/>
      <c r="J84" s="72"/>
      <c r="K84" s="72"/>
      <c r="L84" s="72"/>
      <c r="M84" s="72"/>
      <c r="N84" s="71" t="s">
        <v>172</v>
      </c>
      <c r="O84" s="43">
        <v>1.5</v>
      </c>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
        <f t="shared" si="10"/>
        <v>0</v>
      </c>
    </row>
    <row r="85" spans="1:161" ht="14.25" customHeight="1">
      <c r="A85" s="69"/>
      <c r="B85" s="70"/>
      <c r="C85" s="76" t="s">
        <v>342</v>
      </c>
      <c r="D85" s="70" t="s">
        <v>173</v>
      </c>
      <c r="E85" s="74" t="s">
        <v>366</v>
      </c>
      <c r="F85" s="71" t="s">
        <v>175</v>
      </c>
      <c r="G85" s="42" t="s">
        <v>17</v>
      </c>
      <c r="H85" s="72"/>
      <c r="I85" s="72"/>
      <c r="J85" s="72"/>
      <c r="K85" s="72"/>
      <c r="L85" s="72"/>
      <c r="M85" s="72"/>
      <c r="N85" s="71" t="s">
        <v>176</v>
      </c>
      <c r="O85" s="43">
        <v>1.5</v>
      </c>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
        <f t="shared" si="10"/>
        <v>0</v>
      </c>
    </row>
    <row r="86" spans="1:161" ht="14.25" customHeight="1">
      <c r="A86" s="69"/>
      <c r="B86" s="70"/>
      <c r="C86" s="71"/>
      <c r="D86" s="71"/>
      <c r="E86" s="71"/>
      <c r="F86" s="71" t="s">
        <v>177</v>
      </c>
      <c r="G86" s="72"/>
      <c r="H86" s="72"/>
      <c r="I86" s="72"/>
      <c r="J86" s="72"/>
      <c r="K86" s="72"/>
      <c r="L86" s="72"/>
      <c r="M86" s="72"/>
      <c r="N86" s="72"/>
      <c r="O86" s="43">
        <v>1.5</v>
      </c>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
        <f t="shared" si="10"/>
        <v>0</v>
      </c>
    </row>
    <row r="87" spans="1:161" ht="14.25" customHeight="1">
      <c r="A87" s="69"/>
      <c r="B87" s="70"/>
      <c r="C87" s="76" t="s">
        <v>343</v>
      </c>
      <c r="D87" s="274" t="s">
        <v>178</v>
      </c>
      <c r="E87" s="257"/>
      <c r="F87" s="71"/>
      <c r="G87" s="72"/>
      <c r="H87" s="72"/>
      <c r="I87" s="72"/>
      <c r="J87" s="72"/>
      <c r="K87" s="72"/>
      <c r="L87" s="72"/>
      <c r="M87" s="72"/>
      <c r="N87" s="72"/>
      <c r="O87" s="43">
        <v>1.5</v>
      </c>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
        <f t="shared" si="10"/>
        <v>0</v>
      </c>
    </row>
    <row r="88" spans="1:161" ht="14.25" customHeight="1">
      <c r="A88" s="69"/>
      <c r="B88" s="70"/>
      <c r="C88" s="71"/>
      <c r="D88" s="77"/>
      <c r="E88" s="71"/>
      <c r="F88" s="71"/>
      <c r="G88" s="72"/>
      <c r="H88" s="72"/>
      <c r="I88" s="72"/>
      <c r="J88" s="72"/>
      <c r="K88" s="72"/>
      <c r="L88" s="72"/>
      <c r="M88" s="72"/>
      <c r="N88" s="72"/>
      <c r="O88" s="43">
        <v>1.5</v>
      </c>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
        <f t="shared" si="10"/>
        <v>0</v>
      </c>
    </row>
    <row r="89" spans="1:161" ht="14.25" customHeight="1">
      <c r="A89" s="69"/>
      <c r="B89" s="70"/>
      <c r="C89" s="76" t="s">
        <v>346</v>
      </c>
      <c r="D89" s="70" t="s">
        <v>367</v>
      </c>
      <c r="E89" s="74" t="s">
        <v>368</v>
      </c>
      <c r="F89" s="71" t="s">
        <v>181</v>
      </c>
      <c r="G89" s="72"/>
      <c r="H89" s="72"/>
      <c r="I89" s="72"/>
      <c r="J89" s="72"/>
      <c r="K89" s="72"/>
      <c r="L89" s="73" t="s">
        <v>18</v>
      </c>
      <c r="M89" s="72"/>
      <c r="N89" s="71" t="s">
        <v>182</v>
      </c>
      <c r="O89" s="43">
        <v>1.5</v>
      </c>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
        <f t="shared" si="10"/>
        <v>0</v>
      </c>
    </row>
    <row r="90" spans="1:161" ht="14.25" customHeight="1">
      <c r="A90" s="69"/>
      <c r="B90" s="70"/>
      <c r="C90" s="70"/>
      <c r="D90" s="70" t="s">
        <v>369</v>
      </c>
      <c r="E90" s="70"/>
      <c r="F90" s="71"/>
      <c r="G90" s="72"/>
      <c r="H90" s="72"/>
      <c r="I90" s="72"/>
      <c r="J90" s="72"/>
      <c r="K90" s="72"/>
      <c r="L90" s="72"/>
      <c r="M90" s="72"/>
      <c r="N90" s="71" t="s">
        <v>183</v>
      </c>
      <c r="O90" s="43">
        <v>1.5</v>
      </c>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
    </row>
    <row r="91" spans="1:161" ht="14.25" customHeight="1">
      <c r="A91" s="69"/>
      <c r="B91" s="70"/>
      <c r="C91" s="71"/>
      <c r="D91" s="71"/>
      <c r="E91" s="71"/>
      <c r="F91" s="71"/>
      <c r="G91" s="72"/>
      <c r="H91" s="72"/>
      <c r="I91" s="72"/>
      <c r="J91" s="72"/>
      <c r="K91" s="72"/>
      <c r="L91" s="72"/>
      <c r="M91" s="72"/>
      <c r="N91" s="72"/>
      <c r="O91" s="43">
        <v>1.5</v>
      </c>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
        <f t="shared" ref="FE91:FE92" si="11">COUNTIF(P91:FD91,"〇")</f>
        <v>0</v>
      </c>
    </row>
    <row r="92" spans="1:161" ht="22.5" customHeight="1">
      <c r="A92" s="69"/>
      <c r="B92" s="70"/>
      <c r="C92" s="76" t="s">
        <v>349</v>
      </c>
      <c r="D92" s="70" t="s">
        <v>184</v>
      </c>
      <c r="E92" s="74" t="s">
        <v>370</v>
      </c>
      <c r="F92" s="71" t="s">
        <v>185</v>
      </c>
      <c r="G92" s="72"/>
      <c r="H92" s="72"/>
      <c r="I92" s="72"/>
      <c r="J92" s="72"/>
      <c r="K92" s="72"/>
      <c r="L92" s="73" t="s">
        <v>18</v>
      </c>
      <c r="M92" s="72"/>
      <c r="N92" s="71" t="s">
        <v>186</v>
      </c>
      <c r="O92" s="43">
        <v>1.5</v>
      </c>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
        <f t="shared" si="11"/>
        <v>0</v>
      </c>
    </row>
    <row r="93" spans="1:161" ht="14.25" customHeight="1">
      <c r="A93" s="69"/>
      <c r="B93" s="70"/>
      <c r="C93" s="71"/>
      <c r="D93" s="71"/>
      <c r="E93" s="71"/>
      <c r="F93" s="71" t="s">
        <v>187</v>
      </c>
      <c r="G93" s="72"/>
      <c r="H93" s="72"/>
      <c r="I93" s="72"/>
      <c r="J93" s="72"/>
      <c r="K93" s="72"/>
      <c r="L93" s="72"/>
      <c r="M93" s="72"/>
      <c r="N93" s="71" t="s">
        <v>188</v>
      </c>
      <c r="O93" s="43">
        <v>1.5</v>
      </c>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
    </row>
    <row r="94" spans="1:161" ht="14.25" customHeight="1">
      <c r="A94" s="69"/>
      <c r="B94" s="70"/>
      <c r="C94" s="76" t="s">
        <v>350</v>
      </c>
      <c r="D94" s="70" t="s">
        <v>189</v>
      </c>
      <c r="E94" s="74" t="s">
        <v>371</v>
      </c>
      <c r="F94" s="71"/>
      <c r="G94" s="42" t="s">
        <v>17</v>
      </c>
      <c r="H94" s="72"/>
      <c r="I94" s="42" t="s">
        <v>17</v>
      </c>
      <c r="J94" s="72"/>
      <c r="K94" s="73" t="s">
        <v>159</v>
      </c>
      <c r="L94" s="73" t="s">
        <v>18</v>
      </c>
      <c r="M94" s="72"/>
      <c r="N94" s="71" t="s">
        <v>191</v>
      </c>
      <c r="O94" s="43">
        <v>1.5</v>
      </c>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
    </row>
    <row r="95" spans="1:161" ht="14.25" customHeight="1">
      <c r="A95" s="48"/>
      <c r="B95" s="71"/>
      <c r="C95" s="71"/>
      <c r="D95" s="71"/>
      <c r="E95" s="71"/>
      <c r="F95" s="71"/>
      <c r="G95" s="72"/>
      <c r="H95" s="72"/>
      <c r="I95" s="72"/>
      <c r="J95" s="72"/>
      <c r="K95" s="72"/>
      <c r="L95" s="72"/>
      <c r="M95" s="72"/>
      <c r="N95" s="72"/>
      <c r="O95" s="43">
        <v>1.5</v>
      </c>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
        <f t="shared" ref="FE95:FE102" si="12">COUNTIF(P95:FD95,"〇")</f>
        <v>0</v>
      </c>
    </row>
    <row r="96" spans="1:161" ht="14.25" customHeight="1">
      <c r="A96" s="10" t="s">
        <v>372</v>
      </c>
      <c r="B96" s="64" t="s">
        <v>373</v>
      </c>
      <c r="C96" s="64" t="s">
        <v>331</v>
      </c>
      <c r="D96" s="64" t="s">
        <v>193</v>
      </c>
      <c r="E96" s="78" t="s">
        <v>374</v>
      </c>
      <c r="F96" s="66" t="s">
        <v>195</v>
      </c>
      <c r="G96" s="42" t="s">
        <v>17</v>
      </c>
      <c r="H96" s="67"/>
      <c r="I96" s="42" t="s">
        <v>17</v>
      </c>
      <c r="J96" s="67"/>
      <c r="K96" s="68" t="s">
        <v>159</v>
      </c>
      <c r="L96" s="68" t="s">
        <v>18</v>
      </c>
      <c r="M96" s="67"/>
      <c r="N96" s="66" t="s">
        <v>196</v>
      </c>
      <c r="O96" s="43">
        <v>1.5</v>
      </c>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
        <f t="shared" si="12"/>
        <v>0</v>
      </c>
    </row>
    <row r="97" spans="1:161" ht="14.25" customHeight="1">
      <c r="A97" s="69"/>
      <c r="B97" s="70"/>
      <c r="C97" s="70"/>
      <c r="D97" s="70"/>
      <c r="E97" s="75" t="s">
        <v>375</v>
      </c>
      <c r="F97" s="71" t="s">
        <v>198</v>
      </c>
      <c r="G97" s="42" t="s">
        <v>17</v>
      </c>
      <c r="H97" s="72"/>
      <c r="I97" s="42" t="s">
        <v>17</v>
      </c>
      <c r="J97" s="72"/>
      <c r="K97" s="72"/>
      <c r="L97" s="72"/>
      <c r="M97" s="72"/>
      <c r="N97" s="71" t="s">
        <v>199</v>
      </c>
      <c r="O97" s="43">
        <v>1.5</v>
      </c>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
        <f t="shared" si="12"/>
        <v>0</v>
      </c>
    </row>
    <row r="98" spans="1:161" ht="14.25" customHeight="1">
      <c r="A98" s="69"/>
      <c r="B98" s="70"/>
      <c r="C98" s="70"/>
      <c r="D98" s="70"/>
      <c r="E98" s="75" t="s">
        <v>376</v>
      </c>
      <c r="F98" s="71" t="s">
        <v>201</v>
      </c>
      <c r="G98" s="42" t="s">
        <v>17</v>
      </c>
      <c r="H98" s="72"/>
      <c r="I98" s="42" t="s">
        <v>17</v>
      </c>
      <c r="J98" s="72"/>
      <c r="K98" s="72"/>
      <c r="L98" s="72"/>
      <c r="M98" s="72"/>
      <c r="N98" s="71" t="s">
        <v>202</v>
      </c>
      <c r="O98" s="43">
        <v>1.5</v>
      </c>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
        <f t="shared" si="12"/>
        <v>0</v>
      </c>
    </row>
    <row r="99" spans="1:161" ht="14.25" customHeight="1">
      <c r="A99" s="69"/>
      <c r="B99" s="70"/>
      <c r="C99" s="70"/>
      <c r="D99" s="70"/>
      <c r="E99" s="75" t="s">
        <v>377</v>
      </c>
      <c r="F99" s="71" t="s">
        <v>204</v>
      </c>
      <c r="G99" s="72"/>
      <c r="H99" s="72"/>
      <c r="I99" s="72"/>
      <c r="J99" s="72"/>
      <c r="K99" s="72"/>
      <c r="L99" s="72"/>
      <c r="M99" s="72"/>
      <c r="N99" s="72"/>
      <c r="O99" s="43">
        <v>1.5</v>
      </c>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
        <f t="shared" si="12"/>
        <v>0</v>
      </c>
    </row>
    <row r="100" spans="1:161" ht="21" customHeight="1">
      <c r="A100" s="69"/>
      <c r="B100" s="70"/>
      <c r="C100" s="70"/>
      <c r="D100" s="70"/>
      <c r="E100" s="75" t="s">
        <v>378</v>
      </c>
      <c r="F100" s="71" t="s">
        <v>379</v>
      </c>
      <c r="G100" s="72"/>
      <c r="H100" s="72"/>
      <c r="I100" s="72"/>
      <c r="J100" s="72"/>
      <c r="K100" s="72"/>
      <c r="L100" s="72"/>
      <c r="M100" s="72"/>
      <c r="N100" s="72"/>
      <c r="O100" s="43">
        <v>1.5</v>
      </c>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
        <f t="shared" si="12"/>
        <v>0</v>
      </c>
    </row>
    <row r="101" spans="1:161" ht="14.25" customHeight="1">
      <c r="A101" s="69"/>
      <c r="B101" s="70"/>
      <c r="C101" s="70"/>
      <c r="D101" s="70"/>
      <c r="E101" s="74" t="s">
        <v>380</v>
      </c>
      <c r="F101" s="71" t="s">
        <v>208</v>
      </c>
      <c r="G101" s="72"/>
      <c r="H101" s="72"/>
      <c r="I101" s="72"/>
      <c r="J101" s="72"/>
      <c r="K101" s="73" t="s">
        <v>159</v>
      </c>
      <c r="L101" s="73" t="s">
        <v>18</v>
      </c>
      <c r="M101" s="72"/>
      <c r="N101" s="71" t="s">
        <v>209</v>
      </c>
      <c r="O101" s="43">
        <v>1.5</v>
      </c>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
        <f t="shared" si="12"/>
        <v>0</v>
      </c>
    </row>
    <row r="102" spans="1:161" ht="14.25" customHeight="1">
      <c r="A102" s="69"/>
      <c r="B102" s="70"/>
      <c r="C102" s="70"/>
      <c r="D102" s="70"/>
      <c r="E102" s="71"/>
      <c r="F102" s="71" t="s">
        <v>210</v>
      </c>
      <c r="G102" s="72"/>
      <c r="H102" s="72"/>
      <c r="I102" s="72"/>
      <c r="J102" s="72"/>
      <c r="K102" s="72"/>
      <c r="L102" s="72"/>
      <c r="M102" s="72"/>
      <c r="N102" s="72"/>
      <c r="O102" s="43">
        <v>1.5</v>
      </c>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
        <f t="shared" si="12"/>
        <v>0</v>
      </c>
    </row>
    <row r="103" spans="1:161" ht="14.25" customHeight="1">
      <c r="A103" s="69"/>
      <c r="B103" s="70"/>
      <c r="C103" s="70"/>
      <c r="D103" s="70"/>
      <c r="E103" s="74" t="s">
        <v>381</v>
      </c>
      <c r="F103" s="71" t="s">
        <v>214</v>
      </c>
      <c r="G103" s="72"/>
      <c r="H103" s="72"/>
      <c r="I103" s="72"/>
      <c r="J103" s="72"/>
      <c r="K103" s="72"/>
      <c r="L103" s="72"/>
      <c r="M103" s="72"/>
      <c r="N103" s="72"/>
      <c r="O103" s="43">
        <v>1.5</v>
      </c>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
    </row>
    <row r="104" spans="1:161" ht="14.25" customHeight="1">
      <c r="A104" s="69"/>
      <c r="B104" s="70"/>
      <c r="C104" s="70"/>
      <c r="D104" s="70"/>
      <c r="E104" s="71"/>
      <c r="F104" s="71" t="s">
        <v>215</v>
      </c>
      <c r="G104" s="72"/>
      <c r="H104" s="72"/>
      <c r="I104" s="72"/>
      <c r="J104" s="72"/>
      <c r="K104" s="72"/>
      <c r="L104" s="72"/>
      <c r="M104" s="72"/>
      <c r="N104" s="72"/>
      <c r="O104" s="43">
        <v>1.5</v>
      </c>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
    </row>
    <row r="105" spans="1:161" ht="14.25" customHeight="1">
      <c r="A105" s="69"/>
      <c r="B105" s="70"/>
      <c r="C105" s="70"/>
      <c r="D105" s="70"/>
      <c r="E105" s="74" t="s">
        <v>382</v>
      </c>
      <c r="F105" s="71" t="s">
        <v>214</v>
      </c>
      <c r="G105" s="72"/>
      <c r="H105" s="72"/>
      <c r="I105" s="72"/>
      <c r="J105" s="72"/>
      <c r="K105" s="72"/>
      <c r="L105" s="72"/>
      <c r="M105" s="72"/>
      <c r="N105" s="72"/>
      <c r="O105" s="43">
        <v>1.5</v>
      </c>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
        <f t="shared" ref="FE105:FE108" si="13">COUNTIF(P105:FD105,"〇")</f>
        <v>0</v>
      </c>
    </row>
    <row r="106" spans="1:161" ht="14.25" customHeight="1">
      <c r="A106" s="69"/>
      <c r="B106" s="70"/>
      <c r="C106" s="71"/>
      <c r="D106" s="71"/>
      <c r="E106" s="71"/>
      <c r="F106" s="71" t="s">
        <v>217</v>
      </c>
      <c r="G106" s="72"/>
      <c r="H106" s="72"/>
      <c r="I106" s="72"/>
      <c r="J106" s="72"/>
      <c r="K106" s="72"/>
      <c r="L106" s="72"/>
      <c r="M106" s="72"/>
      <c r="N106" s="72"/>
      <c r="O106" s="43">
        <v>1.5</v>
      </c>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
        <f t="shared" si="13"/>
        <v>0</v>
      </c>
    </row>
    <row r="107" spans="1:161" ht="14.25" customHeight="1">
      <c r="A107" s="69"/>
      <c r="B107" s="70"/>
      <c r="C107" s="71" t="s">
        <v>341</v>
      </c>
      <c r="D107" s="259" t="s">
        <v>218</v>
      </c>
      <c r="E107" s="253"/>
      <c r="F107" s="71" t="s">
        <v>219</v>
      </c>
      <c r="G107" s="72"/>
      <c r="H107" s="72"/>
      <c r="I107" s="72"/>
      <c r="J107" s="72"/>
      <c r="K107" s="72"/>
      <c r="L107" s="72"/>
      <c r="M107" s="72"/>
      <c r="N107" s="71" t="s">
        <v>383</v>
      </c>
      <c r="O107" s="43">
        <v>1.5</v>
      </c>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
        <f t="shared" si="13"/>
        <v>0</v>
      </c>
    </row>
    <row r="108" spans="1:161" ht="14.25" customHeight="1">
      <c r="A108" s="69"/>
      <c r="B108" s="70"/>
      <c r="C108" s="70" t="s">
        <v>342</v>
      </c>
      <c r="D108" s="274" t="s">
        <v>221</v>
      </c>
      <c r="E108" s="257"/>
      <c r="F108" s="71" t="s">
        <v>222</v>
      </c>
      <c r="G108" s="72"/>
      <c r="H108" s="72"/>
      <c r="I108" s="72"/>
      <c r="J108" s="72"/>
      <c r="K108" s="72"/>
      <c r="L108" s="73" t="s">
        <v>18</v>
      </c>
      <c r="M108" s="72"/>
      <c r="N108" s="72"/>
      <c r="O108" s="43">
        <v>1.5</v>
      </c>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
        <f t="shared" si="13"/>
        <v>0</v>
      </c>
    </row>
    <row r="109" spans="1:161" ht="14.25" customHeight="1">
      <c r="A109" s="69"/>
      <c r="B109" s="70"/>
      <c r="C109" s="71"/>
      <c r="D109" s="77"/>
      <c r="E109" s="71"/>
      <c r="F109" s="71" t="s">
        <v>223</v>
      </c>
      <c r="G109" s="72"/>
      <c r="H109" s="72"/>
      <c r="I109" s="72"/>
      <c r="J109" s="72"/>
      <c r="K109" s="72"/>
      <c r="L109" s="72"/>
      <c r="M109" s="72"/>
      <c r="N109" s="72"/>
      <c r="O109" s="43">
        <v>1.5</v>
      </c>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
    </row>
    <row r="110" spans="1:161" ht="14.25" customHeight="1">
      <c r="A110" s="69"/>
      <c r="B110" s="70"/>
      <c r="C110" s="70" t="s">
        <v>343</v>
      </c>
      <c r="D110" s="259" t="s">
        <v>224</v>
      </c>
      <c r="E110" s="253"/>
      <c r="F110" s="71" t="s">
        <v>225</v>
      </c>
      <c r="G110" s="72"/>
      <c r="H110" s="72"/>
      <c r="I110" s="72"/>
      <c r="J110" s="72"/>
      <c r="K110" s="72"/>
      <c r="L110" s="72"/>
      <c r="M110" s="72"/>
      <c r="N110" s="72"/>
      <c r="O110" s="43">
        <v>1.5</v>
      </c>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
        <f t="shared" ref="FE110:FE141" si="14">COUNTIF(P110:FD110,"〇")</f>
        <v>0</v>
      </c>
    </row>
    <row r="111" spans="1:161" ht="14.25" customHeight="1">
      <c r="A111" s="10" t="s">
        <v>384</v>
      </c>
      <c r="B111" s="64" t="s">
        <v>226</v>
      </c>
      <c r="C111" s="64" t="s">
        <v>331</v>
      </c>
      <c r="D111" s="64" t="s">
        <v>227</v>
      </c>
      <c r="E111" s="65" t="s">
        <v>385</v>
      </c>
      <c r="F111" s="66" t="s">
        <v>229</v>
      </c>
      <c r="G111" s="67"/>
      <c r="H111" s="67"/>
      <c r="I111" s="67"/>
      <c r="J111" s="67"/>
      <c r="K111" s="67"/>
      <c r="L111" s="68" t="s">
        <v>18</v>
      </c>
      <c r="M111" s="67"/>
      <c r="N111" s="67"/>
      <c r="O111" s="43">
        <v>1.5</v>
      </c>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
        <f t="shared" si="14"/>
        <v>0</v>
      </c>
    </row>
    <row r="112" spans="1:161" ht="14.25" customHeight="1">
      <c r="A112" s="69"/>
      <c r="B112" s="70"/>
      <c r="C112" s="70"/>
      <c r="D112" s="70"/>
      <c r="E112" s="70"/>
      <c r="F112" s="71" t="s">
        <v>230</v>
      </c>
      <c r="G112" s="72"/>
      <c r="H112" s="72"/>
      <c r="I112" s="72"/>
      <c r="J112" s="72"/>
      <c r="K112" s="72"/>
      <c r="L112" s="72"/>
      <c r="M112" s="73" t="s">
        <v>19</v>
      </c>
      <c r="N112" s="71" t="s">
        <v>231</v>
      </c>
      <c r="O112" s="43">
        <v>1.5</v>
      </c>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
        <f t="shared" si="14"/>
        <v>0</v>
      </c>
    </row>
    <row r="113" spans="1:161" ht="14.25" customHeight="1">
      <c r="A113" s="69"/>
      <c r="B113" s="70"/>
      <c r="C113" s="70"/>
      <c r="D113" s="70"/>
      <c r="E113" s="70"/>
      <c r="F113" s="71" t="s">
        <v>232</v>
      </c>
      <c r="G113" s="72"/>
      <c r="H113" s="72"/>
      <c r="I113" s="72"/>
      <c r="J113" s="72"/>
      <c r="K113" s="72"/>
      <c r="L113" s="72"/>
      <c r="M113" s="73" t="s">
        <v>19</v>
      </c>
      <c r="N113" s="71" t="s">
        <v>233</v>
      </c>
      <c r="O113" s="43">
        <v>1.5</v>
      </c>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
        <f t="shared" si="14"/>
        <v>0</v>
      </c>
    </row>
    <row r="114" spans="1:161" ht="14.25" customHeight="1">
      <c r="A114" s="69"/>
      <c r="B114" s="70"/>
      <c r="C114" s="70"/>
      <c r="D114" s="70"/>
      <c r="E114" s="71"/>
      <c r="F114" s="71" t="s">
        <v>234</v>
      </c>
      <c r="G114" s="72"/>
      <c r="H114" s="72"/>
      <c r="I114" s="72"/>
      <c r="J114" s="72"/>
      <c r="K114" s="72"/>
      <c r="L114" s="72"/>
      <c r="M114" s="73" t="s">
        <v>19</v>
      </c>
      <c r="N114" s="71" t="s">
        <v>235</v>
      </c>
      <c r="O114" s="43">
        <v>1.5</v>
      </c>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
        <f t="shared" si="14"/>
        <v>0</v>
      </c>
    </row>
    <row r="115" spans="1:161" ht="14.25" customHeight="1">
      <c r="A115" s="69"/>
      <c r="B115" s="70"/>
      <c r="C115" s="70"/>
      <c r="D115" s="70"/>
      <c r="E115" s="74" t="s">
        <v>386</v>
      </c>
      <c r="F115" s="71" t="s">
        <v>237</v>
      </c>
      <c r="G115" s="72"/>
      <c r="H115" s="72"/>
      <c r="I115" s="72"/>
      <c r="J115" s="72"/>
      <c r="K115" s="72"/>
      <c r="L115" s="72"/>
      <c r="M115" s="73" t="s">
        <v>19</v>
      </c>
      <c r="N115" s="71" t="s">
        <v>238</v>
      </c>
      <c r="O115" s="43">
        <v>1.5</v>
      </c>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
        <f t="shared" si="14"/>
        <v>0</v>
      </c>
    </row>
    <row r="116" spans="1:161" ht="14.25" customHeight="1">
      <c r="A116" s="69"/>
      <c r="B116" s="70"/>
      <c r="C116" s="70"/>
      <c r="D116" s="70"/>
      <c r="E116" s="71"/>
      <c r="F116" s="71" t="s">
        <v>239</v>
      </c>
      <c r="G116" s="72"/>
      <c r="H116" s="72"/>
      <c r="I116" s="72"/>
      <c r="J116" s="72"/>
      <c r="K116" s="72"/>
      <c r="L116" s="72"/>
      <c r="M116" s="73" t="s">
        <v>19</v>
      </c>
      <c r="N116" s="71" t="s">
        <v>240</v>
      </c>
      <c r="O116" s="43">
        <v>1.5</v>
      </c>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
        <f t="shared" si="14"/>
        <v>0</v>
      </c>
    </row>
    <row r="117" spans="1:161" ht="14.25" customHeight="1">
      <c r="A117" s="69"/>
      <c r="B117" s="70"/>
      <c r="C117" s="70"/>
      <c r="D117" s="70"/>
      <c r="E117" s="75" t="s">
        <v>387</v>
      </c>
      <c r="F117" s="71" t="s">
        <v>241</v>
      </c>
      <c r="G117" s="72"/>
      <c r="H117" s="72"/>
      <c r="I117" s="72"/>
      <c r="J117" s="72"/>
      <c r="K117" s="72"/>
      <c r="L117" s="72"/>
      <c r="M117" s="73" t="s">
        <v>19</v>
      </c>
      <c r="N117" s="71" t="s">
        <v>242</v>
      </c>
      <c r="O117" s="43">
        <v>1.5</v>
      </c>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
        <f t="shared" si="14"/>
        <v>0</v>
      </c>
    </row>
    <row r="118" spans="1:161" ht="14.25" customHeight="1">
      <c r="A118" s="69"/>
      <c r="B118" s="70"/>
      <c r="C118" s="70"/>
      <c r="D118" s="70"/>
      <c r="E118" s="75" t="s">
        <v>388</v>
      </c>
      <c r="F118" s="71" t="s">
        <v>244</v>
      </c>
      <c r="G118" s="72"/>
      <c r="H118" s="72"/>
      <c r="I118" s="72"/>
      <c r="J118" s="72"/>
      <c r="K118" s="72"/>
      <c r="L118" s="72"/>
      <c r="M118" s="73" t="s">
        <v>19</v>
      </c>
      <c r="N118" s="71" t="s">
        <v>245</v>
      </c>
      <c r="O118" s="43">
        <v>1.5</v>
      </c>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
        <f t="shared" si="14"/>
        <v>0</v>
      </c>
    </row>
    <row r="119" spans="1:161" ht="14.25" customHeight="1">
      <c r="A119" s="69"/>
      <c r="B119" s="70"/>
      <c r="C119" s="70"/>
      <c r="D119" s="70"/>
      <c r="E119" s="74" t="s">
        <v>389</v>
      </c>
      <c r="F119" s="71" t="s">
        <v>247</v>
      </c>
      <c r="G119" s="72"/>
      <c r="H119" s="72"/>
      <c r="I119" s="72"/>
      <c r="J119" s="72"/>
      <c r="K119" s="72"/>
      <c r="L119" s="72"/>
      <c r="M119" s="73" t="s">
        <v>19</v>
      </c>
      <c r="N119" s="71" t="s">
        <v>248</v>
      </c>
      <c r="O119" s="43">
        <v>1.5</v>
      </c>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
        <f t="shared" si="14"/>
        <v>0</v>
      </c>
    </row>
    <row r="120" spans="1:161" ht="14.25" customHeight="1">
      <c r="A120" s="69"/>
      <c r="B120" s="70"/>
      <c r="C120" s="70"/>
      <c r="D120" s="70"/>
      <c r="E120" s="71"/>
      <c r="F120" s="71" t="s">
        <v>249</v>
      </c>
      <c r="G120" s="72"/>
      <c r="H120" s="72"/>
      <c r="I120" s="72"/>
      <c r="J120" s="72"/>
      <c r="K120" s="72"/>
      <c r="L120" s="72"/>
      <c r="M120" s="73" t="s">
        <v>19</v>
      </c>
      <c r="N120" s="71" t="s">
        <v>250</v>
      </c>
      <c r="O120" s="43">
        <v>1.5</v>
      </c>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
        <f t="shared" si="14"/>
        <v>0</v>
      </c>
    </row>
    <row r="121" spans="1:161" ht="14.25" customHeight="1">
      <c r="A121" s="69"/>
      <c r="B121" s="70"/>
      <c r="C121" s="70"/>
      <c r="D121" s="70"/>
      <c r="E121" s="74" t="s">
        <v>390</v>
      </c>
      <c r="F121" s="71" t="s">
        <v>252</v>
      </c>
      <c r="G121" s="72"/>
      <c r="H121" s="72"/>
      <c r="I121" s="72"/>
      <c r="J121" s="72"/>
      <c r="K121" s="72"/>
      <c r="L121" s="72"/>
      <c r="M121" s="73" t="s">
        <v>19</v>
      </c>
      <c r="N121" s="72"/>
      <c r="O121" s="43">
        <v>1.5</v>
      </c>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
        <f t="shared" si="14"/>
        <v>0</v>
      </c>
    </row>
    <row r="122" spans="1:161" ht="14.25" customHeight="1">
      <c r="A122" s="69"/>
      <c r="B122" s="70"/>
      <c r="C122" s="70"/>
      <c r="D122" s="70"/>
      <c r="E122" s="71"/>
      <c r="F122" s="71" t="s">
        <v>253</v>
      </c>
      <c r="G122" s="72"/>
      <c r="H122" s="72"/>
      <c r="I122" s="72"/>
      <c r="J122" s="72"/>
      <c r="K122" s="72"/>
      <c r="L122" s="72"/>
      <c r="M122" s="73" t="s">
        <v>19</v>
      </c>
      <c r="N122" s="72"/>
      <c r="O122" s="43">
        <v>1.5</v>
      </c>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
        <f t="shared" si="14"/>
        <v>0</v>
      </c>
    </row>
    <row r="123" spans="1:161" ht="14.25" customHeight="1">
      <c r="A123" s="69"/>
      <c r="B123" s="70"/>
      <c r="C123" s="70"/>
      <c r="D123" s="70"/>
      <c r="E123" s="75" t="s">
        <v>391</v>
      </c>
      <c r="F123" s="71" t="s">
        <v>255</v>
      </c>
      <c r="G123" s="72"/>
      <c r="H123" s="72"/>
      <c r="I123" s="72"/>
      <c r="J123" s="72"/>
      <c r="K123" s="72"/>
      <c r="L123" s="73" t="s">
        <v>19</v>
      </c>
      <c r="M123" s="72"/>
      <c r="N123" s="72"/>
      <c r="O123" s="43">
        <v>1.5</v>
      </c>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
        <f t="shared" si="14"/>
        <v>0</v>
      </c>
    </row>
    <row r="124" spans="1:161" ht="14.25" customHeight="1">
      <c r="A124" s="69"/>
      <c r="B124" s="70"/>
      <c r="C124" s="71"/>
      <c r="D124" s="71"/>
      <c r="E124" s="75" t="s">
        <v>392</v>
      </c>
      <c r="F124" s="71" t="s">
        <v>257</v>
      </c>
      <c r="G124" s="72"/>
      <c r="H124" s="72"/>
      <c r="I124" s="72"/>
      <c r="J124" s="72"/>
      <c r="K124" s="72"/>
      <c r="L124" s="73" t="s">
        <v>19</v>
      </c>
      <c r="M124" s="72"/>
      <c r="N124" s="72"/>
      <c r="O124" s="43">
        <v>1.5</v>
      </c>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
        <f t="shared" si="14"/>
        <v>0</v>
      </c>
    </row>
    <row r="125" spans="1:161" ht="14.25" customHeight="1">
      <c r="A125" s="69"/>
      <c r="B125" s="70"/>
      <c r="C125" s="70" t="s">
        <v>341</v>
      </c>
      <c r="D125" s="70" t="s">
        <v>258</v>
      </c>
      <c r="E125" s="75" t="s">
        <v>393</v>
      </c>
      <c r="F125" s="71" t="s">
        <v>260</v>
      </c>
      <c r="G125" s="72"/>
      <c r="H125" s="72"/>
      <c r="I125" s="72"/>
      <c r="J125" s="72"/>
      <c r="K125" s="72"/>
      <c r="L125" s="73" t="s">
        <v>19</v>
      </c>
      <c r="M125" s="72"/>
      <c r="N125" s="72"/>
      <c r="O125" s="43">
        <v>1.5</v>
      </c>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
        <f t="shared" si="14"/>
        <v>0</v>
      </c>
    </row>
    <row r="126" spans="1:161" ht="14.25" customHeight="1">
      <c r="A126" s="69"/>
      <c r="B126" s="70"/>
      <c r="C126" s="70"/>
      <c r="D126" s="70"/>
      <c r="E126" s="75" t="s">
        <v>394</v>
      </c>
      <c r="F126" s="71" t="s">
        <v>262</v>
      </c>
      <c r="G126" s="72"/>
      <c r="H126" s="72"/>
      <c r="I126" s="72"/>
      <c r="J126" s="72"/>
      <c r="K126" s="72"/>
      <c r="L126" s="73" t="s">
        <v>19</v>
      </c>
      <c r="M126" s="72"/>
      <c r="N126" s="72"/>
      <c r="O126" s="43">
        <v>1.5</v>
      </c>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
        <f t="shared" si="14"/>
        <v>0</v>
      </c>
    </row>
    <row r="127" spans="1:161" ht="14.25" customHeight="1">
      <c r="A127" s="69"/>
      <c r="B127" s="70"/>
      <c r="C127" s="70"/>
      <c r="D127" s="70"/>
      <c r="E127" s="75" t="s">
        <v>395</v>
      </c>
      <c r="F127" s="71" t="s">
        <v>264</v>
      </c>
      <c r="G127" s="72"/>
      <c r="H127" s="72"/>
      <c r="I127" s="72"/>
      <c r="J127" s="72"/>
      <c r="K127" s="72"/>
      <c r="L127" s="72"/>
      <c r="M127" s="72"/>
      <c r="N127" s="72"/>
      <c r="O127" s="43">
        <v>1.5</v>
      </c>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
        <f t="shared" si="14"/>
        <v>0</v>
      </c>
    </row>
    <row r="128" spans="1:161" ht="14.25" customHeight="1">
      <c r="A128" s="48"/>
      <c r="B128" s="71"/>
      <c r="C128" s="71"/>
      <c r="D128" s="71"/>
      <c r="E128" s="75" t="s">
        <v>396</v>
      </c>
      <c r="F128" s="71" t="s">
        <v>266</v>
      </c>
      <c r="G128" s="72"/>
      <c r="H128" s="72"/>
      <c r="I128" s="72"/>
      <c r="J128" s="72"/>
      <c r="K128" s="72"/>
      <c r="L128" s="72"/>
      <c r="M128" s="72"/>
      <c r="N128" s="72"/>
      <c r="O128" s="43">
        <v>1.5</v>
      </c>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
        <f t="shared" si="14"/>
        <v>0</v>
      </c>
    </row>
    <row r="129" spans="1:161" ht="14.25" customHeight="1">
      <c r="A129" s="69"/>
      <c r="B129" s="70"/>
      <c r="C129" s="70" t="s">
        <v>346</v>
      </c>
      <c r="D129" s="70" t="s">
        <v>267</v>
      </c>
      <c r="E129" s="74" t="s">
        <v>397</v>
      </c>
      <c r="F129" s="71" t="s">
        <v>269</v>
      </c>
      <c r="G129" s="42" t="s">
        <v>17</v>
      </c>
      <c r="H129" s="42" t="s">
        <v>17</v>
      </c>
      <c r="I129" s="42" t="s">
        <v>17</v>
      </c>
      <c r="J129" s="72"/>
      <c r="K129" s="73" t="s">
        <v>159</v>
      </c>
      <c r="L129" s="72"/>
      <c r="M129" s="72"/>
      <c r="N129" s="72"/>
      <c r="O129" s="43">
        <v>1.5</v>
      </c>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
        <f t="shared" si="14"/>
        <v>0</v>
      </c>
    </row>
    <row r="130" spans="1:161" ht="14.25" customHeight="1">
      <c r="A130" s="69"/>
      <c r="B130" s="70"/>
      <c r="C130" s="70"/>
      <c r="D130" s="70"/>
      <c r="E130" s="70"/>
      <c r="F130" s="71" t="s">
        <v>270</v>
      </c>
      <c r="G130" s="42" t="s">
        <v>17</v>
      </c>
      <c r="H130" s="42" t="s">
        <v>17</v>
      </c>
      <c r="I130" s="42" t="s">
        <v>17</v>
      </c>
      <c r="J130" s="72"/>
      <c r="K130" s="79" t="s">
        <v>18</v>
      </c>
      <c r="L130" s="72"/>
      <c r="M130" s="72"/>
      <c r="N130" s="72"/>
      <c r="O130" s="43">
        <v>1.5</v>
      </c>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
        <f t="shared" si="14"/>
        <v>0</v>
      </c>
    </row>
    <row r="131" spans="1:161" ht="14.25" customHeight="1">
      <c r="A131" s="69"/>
      <c r="B131" s="70"/>
      <c r="C131" s="70"/>
      <c r="D131" s="70"/>
      <c r="E131" s="70"/>
      <c r="F131" s="71" t="s">
        <v>271</v>
      </c>
      <c r="G131" s="72"/>
      <c r="H131" s="72"/>
      <c r="I131" s="72"/>
      <c r="J131" s="72"/>
      <c r="K131" s="72"/>
      <c r="L131" s="72"/>
      <c r="M131" s="72"/>
      <c r="N131" s="72"/>
      <c r="O131" s="43">
        <v>1.5</v>
      </c>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
        <f t="shared" si="14"/>
        <v>0</v>
      </c>
    </row>
    <row r="132" spans="1:161" ht="14.25" customHeight="1">
      <c r="A132" s="69"/>
      <c r="B132" s="70"/>
      <c r="C132" s="70"/>
      <c r="D132" s="70"/>
      <c r="E132" s="70"/>
      <c r="F132" s="71" t="s">
        <v>272</v>
      </c>
      <c r="G132" s="72"/>
      <c r="H132" s="72"/>
      <c r="I132" s="72"/>
      <c r="J132" s="72"/>
      <c r="K132" s="72"/>
      <c r="L132" s="72"/>
      <c r="M132" s="72"/>
      <c r="N132" s="72"/>
      <c r="O132" s="43">
        <v>1.5</v>
      </c>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
        <f t="shared" si="14"/>
        <v>0</v>
      </c>
    </row>
    <row r="133" spans="1:161" ht="14.25" customHeight="1">
      <c r="A133" s="69"/>
      <c r="B133" s="70"/>
      <c r="C133" s="70"/>
      <c r="D133" s="70"/>
      <c r="E133" s="71"/>
      <c r="F133" s="71" t="s">
        <v>273</v>
      </c>
      <c r="G133" s="72"/>
      <c r="H133" s="72"/>
      <c r="I133" s="72"/>
      <c r="J133" s="72"/>
      <c r="K133" s="72"/>
      <c r="L133" s="72"/>
      <c r="M133" s="72"/>
      <c r="N133" s="72"/>
      <c r="O133" s="43">
        <v>1.5</v>
      </c>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
        <f t="shared" si="14"/>
        <v>0</v>
      </c>
    </row>
    <row r="134" spans="1:161" ht="14.25" customHeight="1">
      <c r="A134" s="69"/>
      <c r="B134" s="70"/>
      <c r="C134" s="70"/>
      <c r="D134" s="70"/>
      <c r="E134" s="75" t="s">
        <v>398</v>
      </c>
      <c r="F134" s="71" t="s">
        <v>275</v>
      </c>
      <c r="G134" s="72"/>
      <c r="H134" s="72"/>
      <c r="I134" s="72"/>
      <c r="J134" s="72"/>
      <c r="K134" s="72"/>
      <c r="L134" s="72"/>
      <c r="M134" s="72"/>
      <c r="N134" s="72"/>
      <c r="O134" s="43">
        <v>1.5</v>
      </c>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
        <f t="shared" si="14"/>
        <v>0</v>
      </c>
    </row>
    <row r="135" spans="1:161" ht="14.25" customHeight="1">
      <c r="A135" s="69"/>
      <c r="B135" s="70"/>
      <c r="C135" s="70"/>
      <c r="D135" s="70"/>
      <c r="E135" s="75" t="s">
        <v>399</v>
      </c>
      <c r="F135" s="71" t="s">
        <v>277</v>
      </c>
      <c r="G135" s="72"/>
      <c r="H135" s="72"/>
      <c r="I135" s="72"/>
      <c r="J135" s="72"/>
      <c r="K135" s="72"/>
      <c r="L135" s="72"/>
      <c r="M135" s="72"/>
      <c r="N135" s="72"/>
      <c r="O135" s="43">
        <v>1.5</v>
      </c>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
        <f t="shared" si="14"/>
        <v>0</v>
      </c>
    </row>
    <row r="136" spans="1:161" ht="14.25" customHeight="1">
      <c r="A136" s="48"/>
      <c r="B136" s="71"/>
      <c r="C136" s="71"/>
      <c r="D136" s="71"/>
      <c r="E136" s="75" t="s">
        <v>400</v>
      </c>
      <c r="F136" s="71" t="s">
        <v>279</v>
      </c>
      <c r="G136" s="72"/>
      <c r="H136" s="72"/>
      <c r="I136" s="72"/>
      <c r="J136" s="72"/>
      <c r="K136" s="72"/>
      <c r="L136" s="72"/>
      <c r="M136" s="72"/>
      <c r="N136" s="72"/>
      <c r="O136" s="43">
        <v>1.5</v>
      </c>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
        <f t="shared" si="14"/>
        <v>0</v>
      </c>
    </row>
    <row r="137" spans="1:161" ht="14.25" customHeight="1">
      <c r="A137" s="69" t="s">
        <v>401</v>
      </c>
      <c r="B137" s="70" t="s">
        <v>280</v>
      </c>
      <c r="C137" s="71" t="s">
        <v>331</v>
      </c>
      <c r="D137" s="259" t="s">
        <v>281</v>
      </c>
      <c r="E137" s="253"/>
      <c r="F137" s="75" t="s">
        <v>282</v>
      </c>
      <c r="G137" s="72"/>
      <c r="H137" s="72"/>
      <c r="I137" s="72"/>
      <c r="J137" s="72"/>
      <c r="K137" s="72"/>
      <c r="L137" s="72"/>
      <c r="M137" s="72"/>
      <c r="N137" s="75" t="s">
        <v>402</v>
      </c>
      <c r="O137" s="43">
        <v>1.5</v>
      </c>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
        <f t="shared" si="14"/>
        <v>0</v>
      </c>
    </row>
    <row r="138" spans="1:161" ht="14.25" customHeight="1">
      <c r="A138" s="69"/>
      <c r="B138" s="70"/>
      <c r="C138" s="71" t="s">
        <v>341</v>
      </c>
      <c r="D138" s="259" t="s">
        <v>284</v>
      </c>
      <c r="E138" s="253"/>
      <c r="F138" s="80" t="str">
        <f t="shared" ref="F138:F143" si="15">HYPERLINK("https://docs.google.com/spreadsheets/d/1n0l3nsxROawcPUkJIwm23LCeYG2jeWksrI-IabGxuzE/edit#gid=1350486057","別紙「セキュリティ実装チェックリスト」を参照。")</f>
        <v>別紙「セキュリティ実装チェックリスト」を参照。</v>
      </c>
      <c r="G138" s="42" t="s">
        <v>17</v>
      </c>
      <c r="H138" s="72"/>
      <c r="I138" s="42" t="s">
        <v>17</v>
      </c>
      <c r="J138" s="72"/>
      <c r="K138" s="73" t="s">
        <v>159</v>
      </c>
      <c r="L138" s="73" t="s">
        <v>18</v>
      </c>
      <c r="M138" s="72"/>
      <c r="N138" s="72"/>
      <c r="O138" s="43">
        <v>1.5</v>
      </c>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
        <f t="shared" si="14"/>
        <v>0</v>
      </c>
    </row>
    <row r="139" spans="1:161" ht="14.25" customHeight="1">
      <c r="A139" s="69"/>
      <c r="B139" s="70"/>
      <c r="C139" s="71" t="s">
        <v>342</v>
      </c>
      <c r="D139" s="259" t="s">
        <v>285</v>
      </c>
      <c r="E139" s="253"/>
      <c r="F139" s="80" t="str">
        <f t="shared" si="15"/>
        <v>別紙「セキュリティ実装チェックリスト」を参照。</v>
      </c>
      <c r="G139" s="72"/>
      <c r="H139" s="72"/>
      <c r="I139" s="72"/>
      <c r="J139" s="72"/>
      <c r="K139" s="72"/>
      <c r="L139" s="72"/>
      <c r="M139" s="72"/>
      <c r="N139" s="72"/>
      <c r="O139" s="43">
        <v>1.5</v>
      </c>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
        <f t="shared" si="14"/>
        <v>0</v>
      </c>
    </row>
    <row r="140" spans="1:161" ht="14.25" customHeight="1">
      <c r="A140" s="69"/>
      <c r="B140" s="70"/>
      <c r="C140" s="71" t="s">
        <v>343</v>
      </c>
      <c r="D140" s="259" t="s">
        <v>286</v>
      </c>
      <c r="E140" s="253"/>
      <c r="F140" s="80" t="str">
        <f t="shared" si="15"/>
        <v>別紙「セキュリティ実装チェックリスト」を参照。</v>
      </c>
      <c r="G140" s="72"/>
      <c r="H140" s="72"/>
      <c r="I140" s="72"/>
      <c r="J140" s="72"/>
      <c r="K140" s="73" t="s">
        <v>159</v>
      </c>
      <c r="L140" s="73" t="s">
        <v>18</v>
      </c>
      <c r="M140" s="72"/>
      <c r="N140" s="72"/>
      <c r="O140" s="43">
        <v>1.5</v>
      </c>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
        <f t="shared" si="14"/>
        <v>0</v>
      </c>
    </row>
    <row r="141" spans="1:161" ht="14.25" customHeight="1">
      <c r="A141" s="69"/>
      <c r="B141" s="70"/>
      <c r="C141" s="71" t="s">
        <v>346</v>
      </c>
      <c r="D141" s="259" t="s">
        <v>287</v>
      </c>
      <c r="E141" s="253"/>
      <c r="F141" s="80" t="str">
        <f t="shared" si="15"/>
        <v>別紙「セキュリティ実装チェックリスト」を参照。</v>
      </c>
      <c r="G141" s="72"/>
      <c r="H141" s="72"/>
      <c r="I141" s="72"/>
      <c r="J141" s="72"/>
      <c r="K141" s="73" t="s">
        <v>159</v>
      </c>
      <c r="L141" s="73" t="s">
        <v>18</v>
      </c>
      <c r="M141" s="72"/>
      <c r="N141" s="72"/>
      <c r="O141" s="43">
        <v>1.5</v>
      </c>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
        <f t="shared" si="14"/>
        <v>0</v>
      </c>
    </row>
    <row r="142" spans="1:161" ht="14.25" customHeight="1">
      <c r="A142" s="69"/>
      <c r="B142" s="70"/>
      <c r="C142" s="81" t="s">
        <v>349</v>
      </c>
      <c r="D142" s="259" t="s">
        <v>288</v>
      </c>
      <c r="E142" s="253"/>
      <c r="F142" s="80" t="str">
        <f t="shared" si="15"/>
        <v>別紙「セキュリティ実装チェックリスト」を参照。</v>
      </c>
      <c r="G142" s="72"/>
      <c r="H142" s="72"/>
      <c r="I142" s="72"/>
      <c r="J142" s="72"/>
      <c r="K142" s="73" t="s">
        <v>159</v>
      </c>
      <c r="L142" s="73" t="s">
        <v>18</v>
      </c>
      <c r="M142" s="72"/>
      <c r="N142" s="72"/>
      <c r="O142" s="43">
        <v>1.5</v>
      </c>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
    </row>
    <row r="143" spans="1:161" ht="14.25" customHeight="1">
      <c r="A143" s="48"/>
      <c r="B143" s="71"/>
      <c r="C143" s="81" t="s">
        <v>350</v>
      </c>
      <c r="D143" s="259" t="s">
        <v>289</v>
      </c>
      <c r="E143" s="253"/>
      <c r="F143" s="80" t="str">
        <f t="shared" si="15"/>
        <v>別紙「セキュリティ実装チェックリスト」を参照。</v>
      </c>
      <c r="G143" s="42" t="s">
        <v>17</v>
      </c>
      <c r="H143" s="72"/>
      <c r="I143" s="72"/>
      <c r="J143" s="72"/>
      <c r="K143" s="73" t="s">
        <v>159</v>
      </c>
      <c r="L143" s="73" t="s">
        <v>18</v>
      </c>
      <c r="M143" s="72"/>
      <c r="N143" s="72"/>
      <c r="O143" s="43">
        <v>1.5</v>
      </c>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
        <f t="shared" ref="FE143:FE149" si="16">COUNTIF(P143:FD143,"〇")</f>
        <v>0</v>
      </c>
    </row>
    <row r="144" spans="1:161" ht="14.25" customHeight="1">
      <c r="A144" s="69" t="s">
        <v>403</v>
      </c>
      <c r="B144" s="70" t="s">
        <v>290</v>
      </c>
      <c r="C144" s="10" t="s">
        <v>331</v>
      </c>
      <c r="D144" s="260" t="s">
        <v>404</v>
      </c>
      <c r="E144" s="251"/>
      <c r="F144" s="71" t="s">
        <v>292</v>
      </c>
      <c r="G144" s="72"/>
      <c r="H144" s="72"/>
      <c r="I144" s="72"/>
      <c r="J144" s="72"/>
      <c r="K144" s="72"/>
      <c r="L144" s="72"/>
      <c r="M144" s="72"/>
      <c r="N144" s="72"/>
      <c r="O144" s="43">
        <v>1.5</v>
      </c>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
        <f t="shared" si="16"/>
        <v>0</v>
      </c>
    </row>
    <row r="145" spans="1:161" ht="14.25" customHeight="1">
      <c r="A145" s="69"/>
      <c r="B145" s="70"/>
      <c r="C145" s="69"/>
      <c r="D145" s="261"/>
      <c r="E145" s="257"/>
      <c r="F145" s="71" t="s">
        <v>293</v>
      </c>
      <c r="G145" s="72"/>
      <c r="H145" s="72"/>
      <c r="I145" s="72"/>
      <c r="J145" s="72"/>
      <c r="K145" s="72"/>
      <c r="L145" s="72"/>
      <c r="M145" s="72"/>
      <c r="N145" s="72"/>
      <c r="O145" s="43">
        <v>1.5</v>
      </c>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
        <f t="shared" si="16"/>
        <v>0</v>
      </c>
    </row>
    <row r="146" spans="1:161" ht="14.25" customHeight="1">
      <c r="A146" s="69"/>
      <c r="B146" s="70"/>
      <c r="C146" s="69"/>
      <c r="D146" s="261"/>
      <c r="E146" s="257"/>
      <c r="F146" s="71" t="s">
        <v>294</v>
      </c>
      <c r="G146" s="72"/>
      <c r="H146" s="72"/>
      <c r="I146" s="72"/>
      <c r="J146" s="72"/>
      <c r="K146" s="72"/>
      <c r="L146" s="72"/>
      <c r="M146" s="72"/>
      <c r="N146" s="72"/>
      <c r="O146" s="43">
        <v>1.5</v>
      </c>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
        <f t="shared" si="16"/>
        <v>0</v>
      </c>
    </row>
    <row r="147" spans="1:161" ht="14.25" customHeight="1">
      <c r="A147" s="69"/>
      <c r="B147" s="70"/>
      <c r="C147" s="48"/>
      <c r="D147" s="262"/>
      <c r="E147" s="253"/>
      <c r="F147" s="71" t="s">
        <v>405</v>
      </c>
      <c r="G147" s="72"/>
      <c r="H147" s="72"/>
      <c r="I147" s="72"/>
      <c r="J147" s="72"/>
      <c r="K147" s="72"/>
      <c r="L147" s="72"/>
      <c r="M147" s="72"/>
      <c r="N147" s="72"/>
      <c r="O147" s="43">
        <v>1.5</v>
      </c>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
        <f t="shared" si="16"/>
        <v>0</v>
      </c>
    </row>
    <row r="148" spans="1:161" ht="15.75" customHeight="1">
      <c r="A148" s="69"/>
      <c r="B148" s="70"/>
      <c r="C148" s="71" t="s">
        <v>341</v>
      </c>
      <c r="D148" s="259" t="s">
        <v>296</v>
      </c>
      <c r="E148" s="253"/>
      <c r="F148" s="75" t="s">
        <v>406</v>
      </c>
      <c r="G148" s="72"/>
      <c r="H148" s="72"/>
      <c r="I148" s="72"/>
      <c r="J148" s="72"/>
      <c r="K148" s="72"/>
      <c r="L148" s="72"/>
      <c r="M148" s="72"/>
      <c r="N148" s="75" t="s">
        <v>407</v>
      </c>
      <c r="O148" s="43">
        <v>1.5</v>
      </c>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
        <f t="shared" si="16"/>
        <v>0</v>
      </c>
    </row>
    <row r="149" spans="1:161" ht="14.25" customHeight="1">
      <c r="A149" s="10" t="s">
        <v>408</v>
      </c>
      <c r="B149" s="10" t="s">
        <v>299</v>
      </c>
      <c r="C149" s="71" t="s">
        <v>331</v>
      </c>
      <c r="D149" s="259" t="s">
        <v>300</v>
      </c>
      <c r="E149" s="253"/>
      <c r="F149" s="71" t="s">
        <v>409</v>
      </c>
      <c r="G149" s="72"/>
      <c r="H149" s="72"/>
      <c r="I149" s="72"/>
      <c r="J149" s="72"/>
      <c r="K149" s="72"/>
      <c r="L149" s="72"/>
      <c r="M149" s="72"/>
      <c r="N149" s="72"/>
      <c r="O149" s="43">
        <v>1.5</v>
      </c>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
        <f t="shared" si="16"/>
        <v>0</v>
      </c>
    </row>
    <row r="150" spans="1:161" ht="14.25" customHeight="1">
      <c r="A150" s="48"/>
      <c r="B150" s="48"/>
      <c r="C150" s="71" t="s">
        <v>341</v>
      </c>
      <c r="D150" s="259" t="s">
        <v>302</v>
      </c>
      <c r="E150" s="253"/>
      <c r="F150" s="75" t="s">
        <v>303</v>
      </c>
      <c r="G150" s="72"/>
      <c r="H150" s="72"/>
      <c r="I150" s="72"/>
      <c r="J150" s="72"/>
      <c r="K150" s="72"/>
      <c r="L150" s="72"/>
      <c r="M150" s="72"/>
      <c r="N150" s="72"/>
      <c r="O150" s="43">
        <v>2</v>
      </c>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
    </row>
    <row r="151" spans="1:161" ht="14.25" customHeight="1">
      <c r="A151" s="69" t="s">
        <v>410</v>
      </c>
      <c r="B151" s="70" t="s">
        <v>304</v>
      </c>
      <c r="C151" s="71" t="s">
        <v>331</v>
      </c>
      <c r="D151" s="259" t="s">
        <v>305</v>
      </c>
      <c r="E151" s="253"/>
      <c r="F151" s="71" t="s">
        <v>411</v>
      </c>
      <c r="G151" s="72"/>
      <c r="H151" s="72"/>
      <c r="I151" s="72"/>
      <c r="J151" s="72"/>
      <c r="K151" s="72"/>
      <c r="L151" s="72"/>
      <c r="M151" s="72"/>
      <c r="N151" s="72"/>
      <c r="O151" s="43">
        <v>1.5</v>
      </c>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
        <f t="shared" ref="FE151:FE152" si="17">COUNTIF(P151:FD151,"〇")</f>
        <v>0</v>
      </c>
    </row>
    <row r="152" spans="1:161" ht="14.25" customHeight="1">
      <c r="A152" s="48"/>
      <c r="B152" s="71"/>
      <c r="C152" s="71" t="s">
        <v>341</v>
      </c>
      <c r="D152" s="259" t="s">
        <v>307</v>
      </c>
      <c r="E152" s="253"/>
      <c r="F152" s="71" t="s">
        <v>412</v>
      </c>
      <c r="G152" s="72"/>
      <c r="H152" s="72"/>
      <c r="I152" s="72"/>
      <c r="J152" s="72"/>
      <c r="K152" s="72"/>
      <c r="L152" s="72"/>
      <c r="M152" s="72"/>
      <c r="N152" s="72"/>
      <c r="O152" s="43">
        <v>1.5</v>
      </c>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
        <f t="shared" si="17"/>
        <v>0</v>
      </c>
    </row>
  </sheetData>
  <autoFilter ref="J7:N152" xr:uid="{00000000-0009-0000-0000-000001000000}"/>
  <mergeCells count="54">
    <mergeCell ref="D141:E141"/>
    <mergeCell ref="D142:E142"/>
    <mergeCell ref="D143:E143"/>
    <mergeCell ref="D110:E110"/>
    <mergeCell ref="D137:E137"/>
    <mergeCell ref="D138:E138"/>
    <mergeCell ref="D139:E139"/>
    <mergeCell ref="D140:E140"/>
    <mergeCell ref="D70:E70"/>
    <mergeCell ref="D71:E71"/>
    <mergeCell ref="D87:E87"/>
    <mergeCell ref="D107:E107"/>
    <mergeCell ref="D108:E108"/>
    <mergeCell ref="D65:E65"/>
    <mergeCell ref="D66:E66"/>
    <mergeCell ref="D67:E67"/>
    <mergeCell ref="D68:E68"/>
    <mergeCell ref="D69:E69"/>
    <mergeCell ref="D60:E60"/>
    <mergeCell ref="D61:E61"/>
    <mergeCell ref="D62:E62"/>
    <mergeCell ref="D63:E63"/>
    <mergeCell ref="D64:E64"/>
    <mergeCell ref="D55:E55"/>
    <mergeCell ref="D56:E56"/>
    <mergeCell ref="D57:E57"/>
    <mergeCell ref="D58:E58"/>
    <mergeCell ref="D59:E59"/>
    <mergeCell ref="O3:O5"/>
    <mergeCell ref="G3:G5"/>
    <mergeCell ref="H3:H5"/>
    <mergeCell ref="I3:I5"/>
    <mergeCell ref="J3:J5"/>
    <mergeCell ref="K3:K5"/>
    <mergeCell ref="L3:L5"/>
    <mergeCell ref="M3:M5"/>
    <mergeCell ref="A1:B4"/>
    <mergeCell ref="C1:E1"/>
    <mergeCell ref="G1:I2"/>
    <mergeCell ref="J1:M2"/>
    <mergeCell ref="N1:N2"/>
    <mergeCell ref="C2:E2"/>
    <mergeCell ref="C3:D3"/>
    <mergeCell ref="C4:D4"/>
    <mergeCell ref="N3:N5"/>
    <mergeCell ref="D151:E151"/>
    <mergeCell ref="D152:E152"/>
    <mergeCell ref="D144:E144"/>
    <mergeCell ref="D145:E145"/>
    <mergeCell ref="D146:E146"/>
    <mergeCell ref="D147:E147"/>
    <mergeCell ref="D148:E148"/>
    <mergeCell ref="D149:E149"/>
    <mergeCell ref="D150:E150"/>
  </mergeCells>
  <phoneticPr fontId="45"/>
  <conditionalFormatting sqref="G8:FD152">
    <cfRule type="containsBlanks" dxfId="5" priority="1">
      <formula>LEN(TRIM(G8))=0</formula>
    </cfRule>
  </conditionalFormatting>
  <conditionalFormatting sqref="P8:FD152">
    <cfRule type="expression" dxfId="4" priority="2">
      <formula>P$6&lt;&gt;""</formula>
    </cfRule>
  </conditionalFormatting>
  <conditionalFormatting sqref="A8:O152">
    <cfRule type="expression" dxfId="3" priority="3">
      <formula>$O8=$F$4</formula>
    </cfRule>
  </conditionalFormatting>
  <hyperlinks>
    <hyperlink ref="F66" r:id="rId1" location="gid=0"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33"/>
  <sheetViews>
    <sheetView workbookViewId="0">
      <pane ySplit="3" topLeftCell="A4" activePane="bottomLeft" state="frozen"/>
      <selection pane="bottomLeft" activeCell="B5" sqref="B5"/>
    </sheetView>
  </sheetViews>
  <sheetFormatPr baseColWidth="10" defaultColWidth="12.6640625" defaultRowHeight="12.75" customHeight="1"/>
  <cols>
    <col min="1" max="1" width="3.83203125" customWidth="1"/>
    <col min="2" max="2" width="16.1640625" customWidth="1"/>
    <col min="3" max="10" width="16.33203125" customWidth="1"/>
    <col min="11" max="11" width="15.1640625" customWidth="1"/>
  </cols>
  <sheetData>
    <row r="1" spans="1:11" ht="14.25" customHeight="1">
      <c r="A1" s="275" t="s">
        <v>413</v>
      </c>
      <c r="B1" s="251"/>
      <c r="C1" s="82" t="s">
        <v>414</v>
      </c>
      <c r="D1" s="276" t="s">
        <v>415</v>
      </c>
      <c r="E1" s="258"/>
      <c r="F1" s="250"/>
      <c r="G1" s="82" t="s">
        <v>416</v>
      </c>
      <c r="H1" s="82" t="s">
        <v>417</v>
      </c>
      <c r="I1" s="82" t="s">
        <v>418</v>
      </c>
      <c r="J1" s="82" t="s">
        <v>419</v>
      </c>
      <c r="K1" s="83"/>
    </row>
    <row r="2" spans="1:11" ht="14.25" customHeight="1">
      <c r="A2" s="252"/>
      <c r="B2" s="253"/>
      <c r="C2" s="84"/>
      <c r="D2" s="277"/>
      <c r="E2" s="258"/>
      <c r="F2" s="250"/>
      <c r="G2" s="84"/>
      <c r="H2" s="84"/>
      <c r="I2" s="84"/>
      <c r="J2" s="84"/>
      <c r="K2" s="83"/>
    </row>
    <row r="3" spans="1:11" ht="18" customHeight="1">
      <c r="A3" s="83"/>
      <c r="B3" s="83"/>
      <c r="C3" s="83"/>
      <c r="D3" s="83"/>
      <c r="E3" s="83"/>
      <c r="F3" s="83"/>
      <c r="G3" s="83"/>
      <c r="H3" s="83"/>
      <c r="I3" s="83"/>
      <c r="J3" s="83"/>
      <c r="K3" s="83"/>
    </row>
    <row r="4" spans="1:11" ht="5.25" customHeight="1">
      <c r="A4" s="83"/>
      <c r="B4" s="83"/>
      <c r="C4" s="83"/>
      <c r="D4" s="83"/>
      <c r="E4" s="83"/>
      <c r="F4" s="83"/>
      <c r="G4" s="83"/>
      <c r="H4" s="83"/>
      <c r="I4" s="83"/>
      <c r="J4" s="83"/>
      <c r="K4" s="83"/>
    </row>
    <row r="5" spans="1:11" ht="21">
      <c r="A5" s="85">
        <v>1</v>
      </c>
      <c r="B5" s="85" t="s">
        <v>420</v>
      </c>
      <c r="C5" s="85"/>
      <c r="D5" s="85"/>
      <c r="E5" s="85"/>
      <c r="F5" s="85"/>
      <c r="G5" s="85"/>
      <c r="H5" s="85"/>
      <c r="I5" s="85"/>
      <c r="J5" s="85"/>
      <c r="K5" s="86"/>
    </row>
    <row r="6" spans="1:11" ht="25.5" customHeight="1">
      <c r="A6" s="83">
        <v>1</v>
      </c>
      <c r="B6" s="83" t="s">
        <v>421</v>
      </c>
      <c r="C6" s="83"/>
      <c r="D6" s="83"/>
      <c r="E6" s="83"/>
      <c r="F6" s="83"/>
      <c r="G6" s="83"/>
      <c r="H6" s="83"/>
      <c r="I6" s="83"/>
      <c r="J6" s="83"/>
      <c r="K6" s="83"/>
    </row>
    <row r="7" spans="1:11" ht="27" customHeight="1">
      <c r="A7" s="83">
        <v>2</v>
      </c>
      <c r="B7" s="83" t="s">
        <v>313</v>
      </c>
      <c r="C7" s="83" t="s">
        <v>422</v>
      </c>
      <c r="D7" s="83" t="s">
        <v>423</v>
      </c>
      <c r="E7" s="83" t="s">
        <v>424</v>
      </c>
      <c r="F7" s="83" t="s">
        <v>425</v>
      </c>
      <c r="G7" s="83"/>
      <c r="H7" s="83"/>
      <c r="I7" s="83"/>
      <c r="J7" s="83"/>
      <c r="K7" s="83"/>
    </row>
    <row r="8" spans="1:11" ht="27" customHeight="1">
      <c r="A8" s="83"/>
      <c r="B8" s="83"/>
      <c r="C8" s="83" t="s">
        <v>322</v>
      </c>
      <c r="D8" s="83"/>
      <c r="E8" s="83"/>
      <c r="F8" s="83"/>
      <c r="G8" s="83"/>
      <c r="H8" s="83"/>
      <c r="I8" s="83"/>
      <c r="J8" s="83"/>
      <c r="K8" s="83"/>
    </row>
    <row r="9" spans="1:11" ht="27" customHeight="1">
      <c r="A9" s="83"/>
      <c r="B9" s="83"/>
      <c r="C9" s="83" t="s">
        <v>323</v>
      </c>
      <c r="D9" s="83"/>
      <c r="E9" s="83"/>
      <c r="F9" s="83"/>
      <c r="G9" s="83"/>
      <c r="H9" s="83"/>
      <c r="I9" s="83"/>
      <c r="J9" s="83"/>
      <c r="K9" s="83"/>
    </row>
    <row r="10" spans="1:11" ht="17">
      <c r="A10" s="83"/>
      <c r="B10" s="83"/>
      <c r="C10" s="83"/>
      <c r="D10" s="83"/>
      <c r="E10" s="83"/>
      <c r="F10" s="83"/>
      <c r="G10" s="83"/>
      <c r="H10" s="83"/>
      <c r="I10" s="83"/>
      <c r="J10" s="83"/>
      <c r="K10" s="83"/>
    </row>
    <row r="11" spans="1:11" ht="17">
      <c r="A11" s="83"/>
      <c r="B11" s="83"/>
      <c r="C11" s="83"/>
      <c r="D11" s="83"/>
      <c r="E11" s="83"/>
      <c r="F11" s="83"/>
      <c r="G11" s="83"/>
      <c r="H11" s="83"/>
      <c r="I11" s="83"/>
      <c r="J11" s="83"/>
      <c r="K11" s="83"/>
    </row>
    <row r="12" spans="1:11" ht="17">
      <c r="A12" s="83"/>
      <c r="B12" s="83"/>
      <c r="C12" s="83"/>
      <c r="D12" s="83"/>
      <c r="E12" s="83"/>
      <c r="F12" s="83"/>
      <c r="G12" s="83"/>
      <c r="H12" s="83"/>
      <c r="I12" s="83"/>
      <c r="J12" s="83"/>
      <c r="K12" s="83"/>
    </row>
    <row r="13" spans="1:11" ht="21">
      <c r="A13" s="85"/>
      <c r="B13" s="85" t="s">
        <v>426</v>
      </c>
      <c r="C13" s="85"/>
      <c r="D13" s="85"/>
      <c r="E13" s="85"/>
      <c r="F13" s="85"/>
      <c r="G13" s="85"/>
      <c r="H13" s="85"/>
      <c r="I13" s="85"/>
      <c r="J13" s="85"/>
      <c r="K13" s="86"/>
    </row>
    <row r="14" spans="1:11" ht="17">
      <c r="A14" s="83"/>
      <c r="B14" s="83"/>
      <c r="C14" s="83"/>
      <c r="D14" s="83"/>
      <c r="E14" s="83"/>
      <c r="F14" s="83"/>
      <c r="G14" s="83"/>
      <c r="H14" s="83"/>
      <c r="I14" s="83"/>
      <c r="J14" s="83"/>
      <c r="K14" s="83"/>
    </row>
    <row r="15" spans="1:11" ht="17">
      <c r="A15" s="83"/>
      <c r="B15" s="83"/>
      <c r="C15" s="83"/>
      <c r="D15" s="83"/>
      <c r="E15" s="83"/>
      <c r="F15" s="83"/>
      <c r="G15" s="83"/>
      <c r="H15" s="83"/>
      <c r="I15" s="83"/>
      <c r="J15" s="83"/>
      <c r="K15" s="83"/>
    </row>
    <row r="16" spans="1:11" ht="27" customHeight="1">
      <c r="A16" s="83"/>
      <c r="B16" s="83"/>
      <c r="C16" s="83"/>
      <c r="D16" s="83"/>
      <c r="E16" s="83"/>
      <c r="F16" s="83"/>
      <c r="G16" s="83"/>
      <c r="H16" s="83"/>
      <c r="I16" s="83"/>
      <c r="J16" s="83"/>
      <c r="K16" s="83"/>
    </row>
    <row r="17" spans="1:11" ht="27" customHeight="1">
      <c r="A17" s="83"/>
      <c r="B17" s="83"/>
      <c r="C17" s="83"/>
      <c r="D17" s="83"/>
      <c r="E17" s="83"/>
      <c r="F17" s="83"/>
      <c r="G17" s="83"/>
      <c r="H17" s="83"/>
      <c r="I17" s="83"/>
      <c r="J17" s="83"/>
      <c r="K17" s="83"/>
    </row>
    <row r="18" spans="1:11" ht="17">
      <c r="A18" s="83"/>
      <c r="B18" s="83"/>
      <c r="C18" s="83"/>
      <c r="D18" s="83"/>
      <c r="E18" s="83"/>
      <c r="F18" s="83"/>
      <c r="G18" s="83"/>
      <c r="H18" s="83"/>
      <c r="I18" s="83"/>
      <c r="J18" s="83"/>
      <c r="K18" s="83"/>
    </row>
    <row r="19" spans="1:11" ht="21">
      <c r="A19" s="85"/>
      <c r="B19" s="85" t="s">
        <v>427</v>
      </c>
      <c r="C19" s="85"/>
      <c r="D19" s="85"/>
      <c r="E19" s="85"/>
      <c r="F19" s="85"/>
      <c r="G19" s="85"/>
      <c r="H19" s="85"/>
      <c r="I19" s="85"/>
      <c r="J19" s="85"/>
      <c r="K19" s="86"/>
    </row>
    <row r="20" spans="1:11" ht="17">
      <c r="A20" s="83"/>
      <c r="B20" s="83"/>
      <c r="C20" s="83"/>
      <c r="D20" s="83"/>
      <c r="E20" s="83"/>
      <c r="F20" s="83"/>
      <c r="G20" s="83"/>
      <c r="H20" s="83"/>
      <c r="I20" s="83"/>
      <c r="J20" s="83"/>
      <c r="K20" s="83"/>
    </row>
    <row r="21" spans="1:11" ht="17">
      <c r="A21" s="83"/>
      <c r="B21" s="83"/>
      <c r="C21" s="83"/>
      <c r="D21" s="83"/>
      <c r="E21" s="83"/>
      <c r="F21" s="83"/>
      <c r="G21" s="83"/>
      <c r="H21" s="83"/>
      <c r="I21" s="83"/>
      <c r="J21" s="83"/>
      <c r="K21" s="83"/>
    </row>
    <row r="22" spans="1:11" ht="17">
      <c r="A22" s="83"/>
      <c r="B22" s="83"/>
      <c r="C22" s="83"/>
      <c r="D22" s="83"/>
      <c r="E22" s="83"/>
      <c r="F22" s="83"/>
      <c r="G22" s="83"/>
      <c r="H22" s="83"/>
      <c r="I22" s="83"/>
      <c r="J22" s="83"/>
      <c r="K22" s="83"/>
    </row>
    <row r="23" spans="1:11" ht="17">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7">
      <c r="A32" s="83"/>
      <c r="B32" s="83"/>
      <c r="C32" s="83"/>
      <c r="D32" s="83"/>
      <c r="E32" s="83"/>
      <c r="F32" s="83"/>
      <c r="G32" s="83"/>
      <c r="H32" s="83"/>
      <c r="I32" s="83"/>
      <c r="J32" s="83"/>
      <c r="K32" s="83"/>
    </row>
    <row r="33" spans="1:11" ht="17">
      <c r="A33" s="83"/>
      <c r="B33" s="83"/>
      <c r="C33" s="83"/>
      <c r="D33" s="83"/>
      <c r="E33" s="83"/>
      <c r="F33" s="83"/>
      <c r="G33" s="83"/>
      <c r="H33" s="83"/>
      <c r="I33" s="83"/>
      <c r="J33" s="83"/>
      <c r="K33" s="83"/>
    </row>
  </sheetData>
  <mergeCells count="3">
    <mergeCell ref="A1:B2"/>
    <mergeCell ref="D1:F1"/>
    <mergeCell ref="D2:F2"/>
  </mergeCells>
  <phoneticPr fontId="4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Q60"/>
  <sheetViews>
    <sheetView workbookViewId="0">
      <pane ySplit="3" topLeftCell="A4" activePane="bottomLeft" state="frozen"/>
      <selection pane="bottomLeft" activeCell="B5" sqref="B5"/>
    </sheetView>
  </sheetViews>
  <sheetFormatPr baseColWidth="10" defaultColWidth="12.6640625" defaultRowHeight="12.75" customHeight="1"/>
  <cols>
    <col min="1" max="1" width="3.83203125" customWidth="1"/>
    <col min="2" max="2" width="12.33203125" customWidth="1"/>
    <col min="3" max="3" width="16.33203125" customWidth="1"/>
    <col min="4" max="4" width="6.6640625" customWidth="1"/>
    <col min="5" max="5" width="16.33203125" customWidth="1"/>
    <col min="6" max="8" width="7.6640625" customWidth="1"/>
    <col min="9" max="10" width="7.1640625" customWidth="1"/>
    <col min="11" max="16" width="16.33203125" customWidth="1"/>
    <col min="17" max="17" width="15.1640625" customWidth="1"/>
  </cols>
  <sheetData>
    <row r="1" spans="1:17" ht="14.25" customHeight="1">
      <c r="A1" s="275" t="s">
        <v>413</v>
      </c>
      <c r="B1" s="251"/>
      <c r="C1" s="82" t="s">
        <v>414</v>
      </c>
      <c r="D1" s="276" t="s">
        <v>415</v>
      </c>
      <c r="E1" s="258"/>
      <c r="F1" s="250"/>
      <c r="G1" s="82" t="s">
        <v>416</v>
      </c>
      <c r="H1" s="82" t="s">
        <v>417</v>
      </c>
      <c r="I1" s="82" t="s">
        <v>418</v>
      </c>
      <c r="J1" s="82"/>
      <c r="K1" s="82" t="s">
        <v>419</v>
      </c>
      <c r="L1" s="87"/>
      <c r="M1" s="87"/>
      <c r="N1" s="87"/>
      <c r="O1" s="87"/>
      <c r="P1" s="87"/>
      <c r="Q1" s="83"/>
    </row>
    <row r="2" spans="1:17" ht="14.25" customHeight="1">
      <c r="A2" s="252"/>
      <c r="B2" s="253"/>
      <c r="C2" s="84"/>
      <c r="D2" s="277"/>
      <c r="E2" s="258"/>
      <c r="F2" s="250"/>
      <c r="G2" s="84"/>
      <c r="H2" s="84"/>
      <c r="I2" s="84"/>
      <c r="J2" s="84"/>
      <c r="K2" s="84"/>
      <c r="L2" s="83"/>
      <c r="M2" s="83"/>
      <c r="N2" s="83"/>
      <c r="O2" s="83"/>
      <c r="P2" s="83"/>
      <c r="Q2" s="83"/>
    </row>
    <row r="3" spans="1:17" ht="18" customHeight="1">
      <c r="A3" s="83"/>
      <c r="B3" s="83"/>
      <c r="C3" s="83"/>
      <c r="D3" s="83"/>
      <c r="E3" s="83"/>
      <c r="F3" s="83"/>
      <c r="G3" s="83"/>
      <c r="H3" s="83"/>
      <c r="I3" s="83"/>
      <c r="J3" s="83"/>
      <c r="K3" s="83"/>
      <c r="L3" s="83"/>
      <c r="M3" s="83"/>
      <c r="N3" s="83"/>
      <c r="O3" s="83"/>
      <c r="P3" s="83"/>
      <c r="Q3" s="83"/>
    </row>
    <row r="4" spans="1:17" ht="5.25" customHeight="1">
      <c r="A4" s="83"/>
      <c r="B4" s="83"/>
      <c r="C4" s="83"/>
      <c r="D4" s="83"/>
      <c r="E4" s="83"/>
      <c r="F4" s="83"/>
      <c r="G4" s="83"/>
      <c r="H4" s="83"/>
      <c r="I4" s="83"/>
      <c r="J4" s="83"/>
      <c r="K4" s="83"/>
      <c r="L4" s="83"/>
      <c r="M4" s="83"/>
      <c r="N4" s="83"/>
      <c r="O4" s="83"/>
      <c r="P4" s="83"/>
      <c r="Q4" s="83"/>
    </row>
    <row r="5" spans="1:17" ht="20">
      <c r="A5" s="85">
        <v>1</v>
      </c>
      <c r="B5" s="88" t="s">
        <v>428</v>
      </c>
      <c r="C5" s="85"/>
      <c r="D5" s="85"/>
      <c r="E5" s="85"/>
      <c r="F5" s="85"/>
      <c r="G5" s="85"/>
      <c r="H5" s="85"/>
      <c r="I5" s="85"/>
      <c r="J5" s="85"/>
      <c r="K5" s="85"/>
      <c r="L5" s="85"/>
      <c r="M5" s="85"/>
      <c r="N5" s="85"/>
      <c r="O5" s="85"/>
      <c r="P5" s="85"/>
      <c r="Q5" s="86"/>
    </row>
    <row r="6" spans="1:17" ht="10.5" customHeight="1">
      <c r="A6" s="83">
        <v>1</v>
      </c>
      <c r="B6" s="83" t="s">
        <v>429</v>
      </c>
      <c r="C6" s="83"/>
      <c r="D6" s="83"/>
      <c r="E6" s="83"/>
      <c r="F6" s="83"/>
      <c r="G6" s="83"/>
      <c r="H6" s="83"/>
      <c r="I6" s="83"/>
      <c r="J6" s="83"/>
      <c r="K6" s="83"/>
      <c r="L6" s="83"/>
      <c r="M6" s="83"/>
      <c r="N6" s="83"/>
      <c r="O6" s="83"/>
      <c r="P6" s="83"/>
      <c r="Q6" s="83"/>
    </row>
    <row r="7" spans="1:17" ht="10.5" customHeight="1">
      <c r="A7" s="83">
        <v>2</v>
      </c>
      <c r="B7" s="83" t="s">
        <v>430</v>
      </c>
      <c r="C7" s="83"/>
      <c r="D7" s="83"/>
      <c r="E7" s="83"/>
      <c r="F7" s="83"/>
      <c r="G7" s="83"/>
      <c r="H7" s="83"/>
      <c r="I7" s="83"/>
      <c r="J7" s="83"/>
      <c r="K7" s="83"/>
      <c r="L7" s="83"/>
      <c r="M7" s="83"/>
      <c r="N7" s="83"/>
      <c r="O7" s="83"/>
      <c r="P7" s="83"/>
      <c r="Q7" s="83"/>
    </row>
    <row r="8" spans="1:17" ht="10.5" customHeight="1">
      <c r="A8" s="83"/>
      <c r="B8" s="83" t="s">
        <v>420</v>
      </c>
      <c r="C8" s="83"/>
      <c r="D8" s="83"/>
      <c r="E8" s="83"/>
      <c r="F8" s="83"/>
      <c r="G8" s="83"/>
      <c r="H8" s="83"/>
      <c r="I8" s="83"/>
      <c r="J8" s="83"/>
      <c r="K8" s="83"/>
      <c r="L8" s="83"/>
      <c r="M8" s="83"/>
      <c r="N8" s="83"/>
      <c r="O8" s="83"/>
      <c r="P8" s="83"/>
      <c r="Q8" s="83"/>
    </row>
    <row r="9" spans="1:17" ht="10.5" customHeight="1">
      <c r="A9" s="83"/>
      <c r="B9" s="83"/>
      <c r="C9" s="83"/>
      <c r="D9" s="83"/>
      <c r="E9" s="83"/>
      <c r="F9" s="83"/>
      <c r="G9" s="83"/>
      <c r="H9" s="83"/>
      <c r="I9" s="83"/>
      <c r="J9" s="83"/>
      <c r="K9" s="83"/>
      <c r="L9" s="83"/>
      <c r="M9" s="83"/>
      <c r="N9" s="83"/>
      <c r="O9" s="83"/>
      <c r="P9" s="83"/>
      <c r="Q9" s="83"/>
    </row>
    <row r="10" spans="1:17" ht="10.5" customHeight="1">
      <c r="A10" s="83"/>
      <c r="B10" s="83"/>
      <c r="C10" s="83"/>
      <c r="D10" s="83"/>
      <c r="E10" s="83"/>
      <c r="F10" s="83"/>
      <c r="G10" s="83"/>
      <c r="H10" s="83"/>
      <c r="I10" s="83"/>
      <c r="J10" s="83"/>
      <c r="K10" s="83"/>
      <c r="L10" s="83"/>
      <c r="M10" s="83"/>
      <c r="N10" s="83"/>
      <c r="O10" s="83"/>
      <c r="P10" s="83"/>
      <c r="Q10" s="83"/>
    </row>
    <row r="11" spans="1:17" ht="10.5" customHeight="1">
      <c r="A11" s="83"/>
      <c r="B11" s="83"/>
      <c r="C11" s="83"/>
      <c r="D11" s="83"/>
      <c r="E11" s="83"/>
      <c r="F11" s="83"/>
      <c r="G11" s="83"/>
      <c r="H11" s="83"/>
      <c r="I11" s="83"/>
      <c r="J11" s="83"/>
      <c r="K11" s="83"/>
      <c r="L11" s="83"/>
      <c r="M11" s="83"/>
      <c r="N11" s="83"/>
      <c r="O11" s="83"/>
      <c r="P11" s="83"/>
      <c r="Q11" s="83"/>
    </row>
    <row r="12" spans="1:17" ht="10.5" customHeight="1">
      <c r="A12" s="83"/>
      <c r="B12" s="83"/>
      <c r="C12" s="83"/>
      <c r="D12" s="83"/>
      <c r="E12" s="83"/>
      <c r="F12" s="83"/>
      <c r="G12" s="83"/>
      <c r="H12" s="83"/>
      <c r="I12" s="83"/>
      <c r="J12" s="83"/>
      <c r="K12" s="83"/>
      <c r="L12" s="83"/>
      <c r="M12" s="83"/>
      <c r="N12" s="83"/>
      <c r="O12" s="83"/>
      <c r="P12" s="83"/>
      <c r="Q12" s="83"/>
    </row>
    <row r="13" spans="1:17" ht="10.5" customHeight="1">
      <c r="A13" s="85"/>
      <c r="B13" s="88" t="s">
        <v>431</v>
      </c>
      <c r="C13" s="85"/>
      <c r="D13" s="85"/>
      <c r="E13" s="85"/>
      <c r="F13" s="85"/>
      <c r="G13" s="85"/>
      <c r="H13" s="85"/>
      <c r="I13" s="85"/>
      <c r="J13" s="85"/>
      <c r="K13" s="85"/>
      <c r="L13" s="85"/>
      <c r="M13" s="85"/>
      <c r="N13" s="85"/>
      <c r="O13" s="85"/>
      <c r="P13" s="85"/>
      <c r="Q13" s="86"/>
    </row>
    <row r="14" spans="1:17" ht="10.5" customHeight="1">
      <c r="A14" s="83"/>
      <c r="B14" s="83" t="s">
        <v>432</v>
      </c>
      <c r="C14" s="83"/>
      <c r="D14" s="83" t="s">
        <v>423</v>
      </c>
      <c r="E14" s="83" t="s">
        <v>424</v>
      </c>
      <c r="F14" s="83" t="s">
        <v>425</v>
      </c>
      <c r="G14" s="83" t="s">
        <v>312</v>
      </c>
      <c r="H14" s="83"/>
      <c r="I14" s="83" t="s">
        <v>433</v>
      </c>
      <c r="J14" s="83"/>
      <c r="K14" s="83"/>
      <c r="L14" s="83"/>
      <c r="M14" s="83"/>
      <c r="N14" s="83"/>
      <c r="O14" s="83"/>
      <c r="P14" s="83"/>
      <c r="Q14" s="83"/>
    </row>
    <row r="15" spans="1:17" ht="10.5" customHeight="1">
      <c r="A15" s="83"/>
      <c r="B15" s="83" t="s">
        <v>322</v>
      </c>
      <c r="C15" s="83"/>
      <c r="D15" s="83"/>
      <c r="E15" s="83"/>
      <c r="F15" s="83"/>
      <c r="G15" s="83"/>
      <c r="H15" s="83"/>
      <c r="I15" s="83"/>
      <c r="J15" s="83"/>
      <c r="K15" s="83"/>
      <c r="L15" s="83"/>
      <c r="M15" s="83"/>
      <c r="N15" s="83"/>
      <c r="O15" s="83"/>
      <c r="P15" s="83"/>
      <c r="Q15" s="83"/>
    </row>
    <row r="16" spans="1:17" ht="10.5" customHeight="1">
      <c r="A16" s="83"/>
      <c r="B16" s="83" t="s">
        <v>323</v>
      </c>
      <c r="C16" s="83"/>
      <c r="D16" s="83"/>
      <c r="E16" s="83"/>
      <c r="F16" s="83"/>
      <c r="G16" s="83"/>
      <c r="H16" s="83"/>
      <c r="I16" s="83"/>
      <c r="J16" s="83"/>
      <c r="K16" s="83"/>
      <c r="L16" s="83"/>
      <c r="M16" s="83"/>
      <c r="N16" s="83"/>
      <c r="O16" s="83"/>
      <c r="P16" s="83"/>
      <c r="Q16" s="83"/>
    </row>
    <row r="17" spans="1:17" ht="18">
      <c r="A17" s="83"/>
      <c r="B17" s="83" t="s">
        <v>434</v>
      </c>
      <c r="C17" s="83"/>
      <c r="D17" s="83"/>
      <c r="E17" s="83"/>
      <c r="F17" s="83"/>
      <c r="G17" s="83"/>
      <c r="H17" s="83"/>
      <c r="I17" s="83"/>
      <c r="J17" s="83"/>
      <c r="K17" s="83"/>
      <c r="L17" s="83"/>
      <c r="M17" s="83"/>
      <c r="N17" s="83"/>
      <c r="O17" s="83"/>
      <c r="P17" s="83"/>
      <c r="Q17" s="83"/>
    </row>
    <row r="18" spans="1:17" ht="17">
      <c r="A18" s="83"/>
      <c r="B18" s="83"/>
      <c r="C18" s="83"/>
      <c r="D18" s="83"/>
      <c r="E18" s="83"/>
      <c r="F18" s="83"/>
      <c r="G18" s="83"/>
      <c r="H18" s="83"/>
      <c r="I18" s="83"/>
      <c r="J18" s="83"/>
      <c r="K18" s="83"/>
      <c r="L18" s="83"/>
      <c r="M18" s="83"/>
      <c r="N18" s="83"/>
      <c r="O18" s="83"/>
      <c r="P18" s="83"/>
      <c r="Q18" s="83"/>
    </row>
    <row r="19" spans="1:17" ht="15" customHeight="1">
      <c r="A19" s="83"/>
      <c r="B19" s="83"/>
      <c r="C19" s="83"/>
      <c r="D19" s="83"/>
      <c r="E19" s="83"/>
      <c r="F19" s="83"/>
      <c r="G19" s="83"/>
      <c r="H19" s="83"/>
      <c r="I19" s="83"/>
      <c r="J19" s="83"/>
      <c r="K19" s="83"/>
      <c r="L19" s="83"/>
      <c r="M19" s="83"/>
      <c r="N19" s="83"/>
      <c r="O19" s="83"/>
      <c r="P19" s="83"/>
      <c r="Q19" s="83"/>
    </row>
    <row r="20" spans="1:17" ht="15" customHeight="1">
      <c r="A20" s="83"/>
      <c r="B20" s="83"/>
      <c r="C20" s="83"/>
      <c r="D20" s="83"/>
      <c r="E20" s="83"/>
      <c r="F20" s="83"/>
      <c r="G20" s="83"/>
      <c r="H20" s="83"/>
      <c r="I20" s="83"/>
      <c r="J20" s="83"/>
      <c r="K20" s="83"/>
      <c r="L20" s="83"/>
      <c r="M20" s="83"/>
      <c r="N20" s="83"/>
      <c r="O20" s="83"/>
      <c r="P20" s="83"/>
      <c r="Q20" s="83"/>
    </row>
    <row r="21" spans="1:17" ht="15" customHeight="1">
      <c r="A21" s="83"/>
      <c r="B21" s="83"/>
      <c r="C21" s="83"/>
      <c r="D21" s="83"/>
      <c r="E21" s="83"/>
      <c r="F21" s="83"/>
      <c r="G21" s="83"/>
      <c r="H21" s="83"/>
      <c r="I21" s="83"/>
      <c r="J21" s="83"/>
      <c r="K21" s="83"/>
      <c r="L21" s="83"/>
      <c r="M21" s="83"/>
      <c r="N21" s="83"/>
      <c r="O21" s="83"/>
      <c r="P21" s="83"/>
      <c r="Q21" s="83"/>
    </row>
    <row r="22" spans="1:17" ht="10.5" customHeight="1">
      <c r="A22" s="83"/>
      <c r="B22" s="83"/>
      <c r="C22" s="83"/>
      <c r="D22" s="83"/>
      <c r="E22" s="83"/>
      <c r="F22" s="83"/>
      <c r="G22" s="83"/>
      <c r="H22" s="83"/>
      <c r="I22" s="83"/>
      <c r="J22" s="83"/>
      <c r="K22" s="83"/>
      <c r="L22" s="83"/>
      <c r="M22" s="83"/>
      <c r="N22" s="83"/>
      <c r="O22" s="83"/>
      <c r="P22" s="83"/>
      <c r="Q22" s="83"/>
    </row>
    <row r="23" spans="1:17" ht="10.5" customHeight="1">
      <c r="A23" s="83"/>
      <c r="B23" s="83"/>
      <c r="C23" s="83"/>
      <c r="D23" s="83"/>
      <c r="E23" s="83"/>
      <c r="F23" s="83"/>
      <c r="G23" s="83"/>
      <c r="H23" s="83"/>
      <c r="I23" s="83"/>
      <c r="J23" s="83"/>
      <c r="K23" s="83"/>
      <c r="L23" s="83"/>
      <c r="M23" s="83"/>
      <c r="N23" s="83"/>
      <c r="O23" s="83"/>
      <c r="P23" s="83"/>
      <c r="Q23" s="83"/>
    </row>
    <row r="24" spans="1:17" ht="21">
      <c r="A24" s="85"/>
      <c r="B24" s="85" t="s">
        <v>427</v>
      </c>
      <c r="C24" s="85"/>
      <c r="D24" s="85"/>
      <c r="E24" s="85"/>
      <c r="F24" s="85"/>
      <c r="G24" s="85"/>
      <c r="H24" s="85"/>
      <c r="I24" s="85"/>
      <c r="J24" s="85"/>
      <c r="K24" s="85"/>
      <c r="L24" s="85"/>
      <c r="M24" s="85"/>
      <c r="N24" s="85"/>
      <c r="O24" s="85"/>
      <c r="P24" s="85"/>
      <c r="Q24" s="86"/>
    </row>
    <row r="25" spans="1:17" ht="18">
      <c r="A25" s="83"/>
      <c r="B25" s="89" t="s">
        <v>435</v>
      </c>
      <c r="C25" s="89" t="s">
        <v>436</v>
      </c>
      <c r="D25" s="89"/>
      <c r="E25" s="89" t="s">
        <v>437</v>
      </c>
      <c r="F25" s="89" t="s">
        <v>438</v>
      </c>
      <c r="G25" s="89"/>
      <c r="H25" s="89"/>
      <c r="I25" s="89"/>
      <c r="J25" s="89"/>
      <c r="K25" s="89" t="s">
        <v>421</v>
      </c>
      <c r="L25" s="89"/>
      <c r="M25" s="89"/>
      <c r="N25" s="89" t="s">
        <v>433</v>
      </c>
      <c r="O25" s="89"/>
      <c r="P25" s="89"/>
      <c r="Q25" s="83"/>
    </row>
    <row r="26" spans="1:17" ht="18">
      <c r="A26" s="83"/>
      <c r="B26" s="89"/>
      <c r="C26" s="89"/>
      <c r="D26" s="89"/>
      <c r="E26" s="89"/>
      <c r="F26" s="89" t="s">
        <v>439</v>
      </c>
      <c r="G26" s="89" t="s">
        <v>440</v>
      </c>
      <c r="H26" s="89" t="s">
        <v>441</v>
      </c>
      <c r="I26" s="89"/>
      <c r="J26" s="89"/>
      <c r="K26" s="89"/>
      <c r="L26" s="89"/>
      <c r="M26" s="89"/>
      <c r="N26" s="89"/>
      <c r="O26" s="89"/>
      <c r="P26" s="89"/>
      <c r="Q26" s="83"/>
    </row>
    <row r="27" spans="1:17" ht="15" customHeight="1">
      <c r="A27" s="83"/>
      <c r="B27" s="83" t="s">
        <v>442</v>
      </c>
      <c r="C27" s="90" t="s">
        <v>443</v>
      </c>
      <c r="D27" s="83"/>
      <c r="E27" s="83" t="s">
        <v>444</v>
      </c>
      <c r="F27" s="91" t="str">
        <f>IF(ISBLANK($E27),"","https://"&amp;$E27&amp;".confit-staging.atlas.jp/")</f>
        <v>https://atlas.confit-staging.atlas.jp/</v>
      </c>
      <c r="G27" s="91" t="str">
        <f>IF(ISBLANK($E27),"","https://"&amp;$E27&amp;".confit-staging.atlas.jp/secretariat/login")</f>
        <v>https://atlas.confit-staging.atlas.jp/secretariat/login</v>
      </c>
      <c r="H27" s="91" t="str">
        <f>IF(ISBLANK($E27),"","https://"&amp;$E27&amp;".confit-staging.atlas.jp/editorial/login")</f>
        <v>https://atlas.confit-staging.atlas.jp/editorial/login</v>
      </c>
      <c r="I27" s="92"/>
      <c r="J27" s="92"/>
      <c r="K27" s="278"/>
      <c r="L27" s="279"/>
      <c r="M27" s="279"/>
      <c r="N27" s="278"/>
      <c r="O27" s="279"/>
      <c r="P27" s="279"/>
      <c r="Q27" s="83"/>
    </row>
    <row r="28" spans="1:17" ht="17">
      <c r="A28" s="83"/>
      <c r="B28" s="83"/>
      <c r="C28" s="90"/>
      <c r="D28" s="83"/>
      <c r="E28" s="83"/>
      <c r="F28" s="92"/>
      <c r="G28" s="92"/>
      <c r="H28" s="92"/>
      <c r="I28" s="92"/>
      <c r="J28" s="92"/>
      <c r="K28" s="278"/>
      <c r="L28" s="279"/>
      <c r="M28" s="279"/>
      <c r="N28" s="278"/>
      <c r="O28" s="279"/>
      <c r="P28" s="279"/>
      <c r="Q28" s="83"/>
    </row>
    <row r="29" spans="1:17" ht="17">
      <c r="A29" s="83"/>
      <c r="B29" s="83"/>
      <c r="C29" s="90"/>
      <c r="D29" s="83"/>
      <c r="E29" s="83"/>
      <c r="F29" s="92"/>
      <c r="G29" s="92"/>
      <c r="H29" s="92"/>
      <c r="I29" s="92"/>
      <c r="J29" s="92"/>
      <c r="K29" s="278"/>
      <c r="L29" s="279"/>
      <c r="M29" s="279"/>
      <c r="N29" s="278"/>
      <c r="O29" s="279"/>
      <c r="P29" s="279"/>
      <c r="Q29" s="83"/>
    </row>
    <row r="30" spans="1:17" ht="15" customHeight="1">
      <c r="A30" s="83"/>
      <c r="B30" s="83"/>
      <c r="C30" s="90"/>
      <c r="D30" s="93"/>
      <c r="E30" s="90"/>
      <c r="F30" s="94"/>
      <c r="G30" s="94"/>
      <c r="H30" s="95"/>
      <c r="I30" s="96"/>
      <c r="J30" s="96"/>
      <c r="K30" s="278"/>
      <c r="L30" s="279"/>
      <c r="M30" s="279"/>
      <c r="N30" s="278"/>
      <c r="O30" s="279"/>
      <c r="P30" s="279"/>
      <c r="Q30" s="83"/>
    </row>
    <row r="31" spans="1:17" ht="17">
      <c r="A31" s="83"/>
      <c r="B31" s="83"/>
      <c r="C31" s="90"/>
      <c r="D31" s="83"/>
      <c r="E31" s="83"/>
      <c r="F31" s="92"/>
      <c r="G31" s="92"/>
      <c r="H31" s="92"/>
      <c r="I31" s="92"/>
      <c r="J31" s="92"/>
      <c r="K31" s="278"/>
      <c r="L31" s="279"/>
      <c r="M31" s="279"/>
      <c r="N31" s="278"/>
      <c r="O31" s="279"/>
      <c r="P31" s="279"/>
      <c r="Q31" s="83"/>
    </row>
    <row r="32" spans="1:17" ht="17">
      <c r="A32" s="83"/>
      <c r="B32" s="83"/>
      <c r="C32" s="90"/>
      <c r="D32" s="83"/>
      <c r="E32" s="83"/>
      <c r="F32" s="92"/>
      <c r="G32" s="92"/>
      <c r="H32" s="92"/>
      <c r="I32" s="92"/>
      <c r="J32" s="92"/>
      <c r="K32" s="278"/>
      <c r="L32" s="279"/>
      <c r="M32" s="279"/>
      <c r="N32" s="278"/>
      <c r="O32" s="279"/>
      <c r="P32" s="279"/>
      <c r="Q32" s="83"/>
    </row>
    <row r="33" spans="1:17" ht="17">
      <c r="A33" s="83"/>
      <c r="B33" s="83"/>
      <c r="C33" s="83"/>
      <c r="D33" s="83"/>
      <c r="E33" s="83"/>
      <c r="F33" s="92" t="str">
        <f t="shared" ref="F33:F37" si="0">IF(ISBLANK($E33),"","https://"&amp;$E33&amp;".confit-staging.atlas.jp/")</f>
        <v/>
      </c>
      <c r="G33" s="92" t="str">
        <f t="shared" ref="G33:G37" si="1">IF(ISBLANK($E33),"","https://"&amp;$E33&amp;".confit-staging.atlas.jp/secretariat/login")</f>
        <v/>
      </c>
      <c r="H33" s="92" t="str">
        <f t="shared" ref="H33:H37" si="2">IF(ISBLANK($E33),"","https://"&amp;$E33&amp;".confit-staging.atlas.jp/editorial/login")</f>
        <v/>
      </c>
      <c r="I33" s="92"/>
      <c r="J33" s="92"/>
      <c r="K33" s="278"/>
      <c r="L33" s="279"/>
      <c r="M33" s="279"/>
      <c r="N33" s="278"/>
      <c r="O33" s="279"/>
      <c r="P33" s="279"/>
      <c r="Q33" s="83"/>
    </row>
    <row r="34" spans="1:17" ht="17">
      <c r="A34" s="83"/>
      <c r="B34" s="83"/>
      <c r="C34" s="83"/>
      <c r="D34" s="83"/>
      <c r="E34" s="83"/>
      <c r="F34" s="92" t="str">
        <f t="shared" si="0"/>
        <v/>
      </c>
      <c r="G34" s="92" t="str">
        <f t="shared" si="1"/>
        <v/>
      </c>
      <c r="H34" s="92" t="str">
        <f t="shared" si="2"/>
        <v/>
      </c>
      <c r="I34" s="92"/>
      <c r="J34" s="92"/>
      <c r="K34" s="278"/>
      <c r="L34" s="279"/>
      <c r="M34" s="279"/>
      <c r="N34" s="278"/>
      <c r="O34" s="279"/>
      <c r="P34" s="279"/>
      <c r="Q34" s="83"/>
    </row>
    <row r="35" spans="1:17" ht="17">
      <c r="A35" s="83"/>
      <c r="B35" s="83"/>
      <c r="C35" s="83"/>
      <c r="D35" s="83"/>
      <c r="E35" s="83"/>
      <c r="F35" s="92" t="str">
        <f t="shared" si="0"/>
        <v/>
      </c>
      <c r="G35" s="92" t="str">
        <f t="shared" si="1"/>
        <v/>
      </c>
      <c r="H35" s="92" t="str">
        <f t="shared" si="2"/>
        <v/>
      </c>
      <c r="I35" s="92"/>
      <c r="J35" s="92"/>
      <c r="K35" s="278"/>
      <c r="L35" s="279"/>
      <c r="M35" s="279"/>
      <c r="N35" s="278"/>
      <c r="O35" s="279"/>
      <c r="P35" s="279"/>
      <c r="Q35" s="83"/>
    </row>
    <row r="36" spans="1:17" ht="17">
      <c r="A36" s="83"/>
      <c r="B36" s="83"/>
      <c r="C36" s="83"/>
      <c r="D36" s="83"/>
      <c r="E36" s="83"/>
      <c r="F36" s="92" t="str">
        <f t="shared" si="0"/>
        <v/>
      </c>
      <c r="G36" s="92" t="str">
        <f t="shared" si="1"/>
        <v/>
      </c>
      <c r="H36" s="92" t="str">
        <f t="shared" si="2"/>
        <v/>
      </c>
      <c r="I36" s="92"/>
      <c r="J36" s="92"/>
      <c r="K36" s="278"/>
      <c r="L36" s="279"/>
      <c r="M36" s="279"/>
      <c r="N36" s="278"/>
      <c r="O36" s="279"/>
      <c r="P36" s="279"/>
      <c r="Q36" s="83"/>
    </row>
    <row r="37" spans="1:17" ht="15" customHeight="1">
      <c r="A37" s="83"/>
      <c r="B37" s="83"/>
      <c r="C37" s="83"/>
      <c r="D37" s="83"/>
      <c r="E37" s="83"/>
      <c r="F37" s="92" t="str">
        <f t="shared" si="0"/>
        <v/>
      </c>
      <c r="G37" s="92" t="str">
        <f t="shared" si="1"/>
        <v/>
      </c>
      <c r="H37" s="92" t="str">
        <f t="shared" si="2"/>
        <v/>
      </c>
      <c r="I37" s="92"/>
      <c r="J37" s="92"/>
      <c r="K37" s="278"/>
      <c r="L37" s="279"/>
      <c r="M37" s="279"/>
      <c r="N37" s="278"/>
      <c r="O37" s="279"/>
      <c r="P37" s="279"/>
      <c r="Q37" s="83"/>
    </row>
    <row r="38" spans="1:17" ht="10.5" customHeight="1">
      <c r="A38" s="85"/>
      <c r="B38" s="88" t="s">
        <v>445</v>
      </c>
      <c r="C38" s="85"/>
      <c r="D38" s="85"/>
      <c r="E38" s="85"/>
      <c r="F38" s="85"/>
      <c r="G38" s="85"/>
      <c r="H38" s="85"/>
      <c r="I38" s="85"/>
      <c r="J38" s="85"/>
      <c r="K38" s="85"/>
      <c r="L38" s="85"/>
      <c r="M38" s="85"/>
      <c r="N38" s="85"/>
      <c r="O38" s="85"/>
      <c r="P38" s="85"/>
      <c r="Q38" s="86"/>
    </row>
    <row r="39" spans="1:17" ht="15" customHeight="1">
      <c r="A39" s="83"/>
      <c r="B39" s="83" t="s">
        <v>446</v>
      </c>
      <c r="C39" s="83" t="s">
        <v>447</v>
      </c>
      <c r="D39" s="278" t="s">
        <v>448</v>
      </c>
      <c r="E39" s="279"/>
      <c r="F39" s="83" t="s">
        <v>449</v>
      </c>
      <c r="G39" s="83"/>
      <c r="H39" s="83"/>
      <c r="I39" s="83"/>
      <c r="J39" s="83"/>
      <c r="K39" s="83"/>
      <c r="L39" s="83"/>
      <c r="M39" s="83"/>
      <c r="N39" s="83"/>
      <c r="O39" s="83"/>
      <c r="P39" s="83"/>
      <c r="Q39" s="83"/>
    </row>
    <row r="40" spans="1:17" ht="18">
      <c r="A40" s="83"/>
      <c r="B40" s="83"/>
      <c r="C40" s="83"/>
      <c r="D40" s="278"/>
      <c r="E40" s="279"/>
      <c r="F40" s="83" t="s">
        <v>439</v>
      </c>
      <c r="G40" s="83" t="s">
        <v>441</v>
      </c>
      <c r="H40" s="83" t="s">
        <v>440</v>
      </c>
      <c r="I40" s="83"/>
      <c r="J40" s="83"/>
      <c r="K40" s="83"/>
      <c r="L40" s="83"/>
      <c r="M40" s="83"/>
      <c r="N40" s="83"/>
      <c r="O40" s="83"/>
      <c r="P40" s="83"/>
      <c r="Q40" s="83"/>
    </row>
    <row r="41" spans="1:17" ht="18">
      <c r="A41" s="83"/>
      <c r="B41" s="83" t="s">
        <v>450</v>
      </c>
      <c r="C41" s="83" t="s">
        <v>451</v>
      </c>
      <c r="D41" s="83" t="s">
        <v>452</v>
      </c>
      <c r="E41" s="83"/>
      <c r="F41" s="83"/>
      <c r="G41" s="83"/>
      <c r="H41" s="83"/>
      <c r="I41" s="83"/>
      <c r="J41" s="83"/>
      <c r="K41" s="83"/>
      <c r="L41" s="83"/>
      <c r="M41" s="83"/>
      <c r="N41" s="83"/>
      <c r="O41" s="83"/>
      <c r="P41" s="83"/>
      <c r="Q41" s="83"/>
    </row>
    <row r="42" spans="1:17" ht="18">
      <c r="A42" s="83"/>
      <c r="B42" s="83"/>
      <c r="C42" s="83"/>
      <c r="D42" s="83" t="s">
        <v>453</v>
      </c>
      <c r="E42" s="83"/>
      <c r="F42" s="83"/>
      <c r="G42" s="83"/>
      <c r="H42" s="83"/>
      <c r="I42" s="83"/>
      <c r="J42" s="83"/>
      <c r="K42" s="83"/>
      <c r="L42" s="83"/>
      <c r="M42" s="83"/>
      <c r="N42" s="83"/>
      <c r="O42" s="83"/>
      <c r="P42" s="83"/>
      <c r="Q42" s="83"/>
    </row>
    <row r="43" spans="1:17" ht="15" customHeight="1">
      <c r="A43" s="83"/>
      <c r="B43" s="83"/>
      <c r="C43" s="83"/>
      <c r="D43" s="83" t="s">
        <v>454</v>
      </c>
      <c r="E43" s="83"/>
      <c r="F43" s="83"/>
      <c r="G43" s="83"/>
      <c r="H43" s="83"/>
      <c r="I43" s="83"/>
      <c r="J43" s="83"/>
      <c r="K43" s="83"/>
      <c r="L43" s="83"/>
      <c r="M43" s="83"/>
      <c r="N43" s="83"/>
      <c r="O43" s="83"/>
      <c r="P43" s="83"/>
      <c r="Q43" s="83"/>
    </row>
    <row r="44" spans="1:17" ht="15" customHeight="1">
      <c r="A44" s="83"/>
      <c r="B44" s="83"/>
      <c r="C44" s="83"/>
      <c r="D44" s="83" t="s">
        <v>455</v>
      </c>
      <c r="E44" s="83"/>
      <c r="F44" s="83"/>
      <c r="G44" s="83"/>
      <c r="H44" s="83"/>
      <c r="I44" s="83"/>
      <c r="J44" s="83"/>
      <c r="K44" s="83"/>
      <c r="L44" s="83"/>
      <c r="M44" s="83"/>
      <c r="N44" s="83"/>
      <c r="O44" s="83"/>
      <c r="P44" s="83"/>
      <c r="Q44" s="83"/>
    </row>
    <row r="45" spans="1:17" ht="15" customHeight="1">
      <c r="A45" s="83"/>
      <c r="B45" s="83"/>
      <c r="C45" s="83" t="s">
        <v>456</v>
      </c>
      <c r="D45" s="83" t="s">
        <v>457</v>
      </c>
      <c r="E45" s="83"/>
      <c r="F45" s="83"/>
      <c r="G45" s="83"/>
      <c r="H45" s="83"/>
      <c r="I45" s="83"/>
      <c r="J45" s="83"/>
      <c r="K45" s="83"/>
      <c r="L45" s="83"/>
      <c r="M45" s="83"/>
      <c r="N45" s="83"/>
      <c r="O45" s="83"/>
      <c r="P45" s="83"/>
      <c r="Q45" s="83"/>
    </row>
    <row r="46" spans="1:17" ht="15" customHeight="1">
      <c r="A46" s="83"/>
      <c r="B46" s="83"/>
      <c r="C46" s="83"/>
      <c r="D46" s="83" t="s">
        <v>454</v>
      </c>
      <c r="E46" s="83"/>
      <c r="F46" s="83"/>
      <c r="G46" s="83" t="s">
        <v>458</v>
      </c>
      <c r="H46" s="83"/>
      <c r="I46" s="83"/>
      <c r="J46" s="83"/>
      <c r="K46" s="83"/>
      <c r="L46" s="83"/>
      <c r="M46" s="83"/>
      <c r="N46" s="83"/>
      <c r="O46" s="83"/>
      <c r="P46" s="83"/>
      <c r="Q46" s="83"/>
    </row>
    <row r="47" spans="1:17" ht="15" customHeight="1">
      <c r="A47" s="83"/>
      <c r="B47" s="83"/>
      <c r="C47" s="83"/>
      <c r="D47" s="83" t="s">
        <v>455</v>
      </c>
      <c r="E47" s="83"/>
      <c r="F47" s="83"/>
      <c r="G47" s="83"/>
      <c r="H47" s="83"/>
      <c r="I47" s="83"/>
      <c r="J47" s="83"/>
      <c r="K47" s="83"/>
      <c r="L47" s="83"/>
      <c r="M47" s="83"/>
      <c r="N47" s="83"/>
      <c r="O47" s="83"/>
      <c r="P47" s="83"/>
      <c r="Q47" s="83"/>
    </row>
    <row r="48" spans="1:17" ht="15" customHeight="1">
      <c r="A48" s="83"/>
      <c r="B48" s="83" t="s">
        <v>459</v>
      </c>
      <c r="C48" s="83" t="s">
        <v>460</v>
      </c>
      <c r="D48" s="83" t="s">
        <v>461</v>
      </c>
      <c r="E48" s="83"/>
      <c r="F48" s="83"/>
      <c r="G48" s="83"/>
      <c r="H48" s="83"/>
      <c r="I48" s="83"/>
      <c r="J48" s="83"/>
      <c r="K48" s="83"/>
      <c r="L48" s="83"/>
      <c r="M48" s="83"/>
      <c r="N48" s="83"/>
      <c r="O48" s="83"/>
      <c r="P48" s="83"/>
      <c r="Q48" s="83"/>
    </row>
    <row r="49" spans="1:17" ht="15" customHeight="1">
      <c r="A49" s="83"/>
      <c r="B49" s="83"/>
      <c r="C49" s="83"/>
      <c r="D49" s="278"/>
      <c r="E49" s="279"/>
      <c r="F49" s="83"/>
      <c r="G49" s="83"/>
      <c r="H49" s="83"/>
      <c r="I49" s="83"/>
      <c r="J49" s="83"/>
      <c r="K49" s="83"/>
      <c r="L49" s="83"/>
      <c r="M49" s="83"/>
      <c r="N49" s="83"/>
      <c r="O49" s="83"/>
      <c r="P49" s="83"/>
      <c r="Q49" s="83"/>
    </row>
    <row r="50" spans="1:17" ht="17">
      <c r="A50" s="83"/>
      <c r="B50" s="83"/>
      <c r="C50" s="83"/>
      <c r="D50" s="83"/>
      <c r="E50" s="83"/>
      <c r="F50" s="83"/>
      <c r="G50" s="83"/>
      <c r="H50" s="83"/>
      <c r="I50" s="83"/>
      <c r="J50" s="83"/>
      <c r="K50" s="83"/>
      <c r="L50" s="83"/>
      <c r="M50" s="83"/>
      <c r="N50" s="83"/>
      <c r="O50" s="83"/>
      <c r="P50" s="83"/>
      <c r="Q50" s="83"/>
    </row>
    <row r="51" spans="1:17" ht="17">
      <c r="A51" s="83"/>
      <c r="B51" s="83"/>
      <c r="C51" s="83"/>
      <c r="D51" s="83"/>
      <c r="E51" s="83"/>
      <c r="F51" s="83"/>
      <c r="G51" s="83"/>
      <c r="H51" s="83"/>
      <c r="I51" s="83"/>
      <c r="J51" s="83"/>
      <c r="K51" s="83"/>
      <c r="L51" s="83"/>
      <c r="M51" s="83"/>
      <c r="N51" s="83"/>
      <c r="O51" s="83"/>
      <c r="P51" s="83"/>
      <c r="Q51" s="83"/>
    </row>
    <row r="52" spans="1:17" ht="17">
      <c r="A52" s="83"/>
      <c r="B52" s="83"/>
      <c r="C52" s="83"/>
      <c r="D52" s="83"/>
      <c r="E52" s="83"/>
      <c r="F52" s="83"/>
      <c r="G52" s="83"/>
      <c r="H52" s="83"/>
      <c r="I52" s="83"/>
      <c r="J52" s="83"/>
      <c r="K52" s="83"/>
      <c r="L52" s="83"/>
      <c r="M52" s="83"/>
      <c r="N52" s="83"/>
      <c r="O52" s="83"/>
      <c r="P52" s="83"/>
      <c r="Q52" s="83"/>
    </row>
    <row r="53" spans="1:17" ht="17">
      <c r="A53" s="83"/>
      <c r="B53" s="83"/>
      <c r="C53" s="83"/>
      <c r="D53" s="83"/>
      <c r="E53" s="83"/>
      <c r="F53" s="83"/>
      <c r="G53" s="83"/>
      <c r="H53" s="83"/>
      <c r="I53" s="83"/>
      <c r="J53" s="83"/>
      <c r="K53" s="83"/>
      <c r="L53" s="83"/>
      <c r="M53" s="83"/>
      <c r="N53" s="83"/>
      <c r="O53" s="83"/>
      <c r="P53" s="83"/>
      <c r="Q53" s="83"/>
    </row>
    <row r="54" spans="1:17" ht="17">
      <c r="A54" s="83"/>
      <c r="B54" s="83"/>
      <c r="C54" s="83"/>
      <c r="D54" s="83"/>
      <c r="E54" s="83"/>
      <c r="F54" s="83"/>
      <c r="G54" s="83"/>
      <c r="H54" s="83"/>
      <c r="I54" s="83"/>
      <c r="J54" s="83"/>
      <c r="K54" s="83"/>
      <c r="L54" s="83"/>
      <c r="M54" s="83"/>
      <c r="N54" s="83"/>
      <c r="O54" s="83"/>
      <c r="P54" s="83"/>
      <c r="Q54" s="83"/>
    </row>
    <row r="55" spans="1:17" ht="17">
      <c r="A55" s="83"/>
      <c r="B55" s="83"/>
      <c r="C55" s="83"/>
      <c r="D55" s="278"/>
      <c r="E55" s="279"/>
      <c r="F55" s="83"/>
      <c r="G55" s="83"/>
      <c r="H55" s="83"/>
      <c r="I55" s="83"/>
      <c r="J55" s="83"/>
      <c r="K55" s="83"/>
      <c r="L55" s="83"/>
      <c r="M55" s="83"/>
      <c r="N55" s="83"/>
      <c r="O55" s="83"/>
      <c r="P55" s="83"/>
      <c r="Q55" s="83"/>
    </row>
    <row r="56" spans="1:17" ht="17">
      <c r="A56" s="83"/>
      <c r="B56" s="83"/>
      <c r="C56" s="83"/>
      <c r="D56" s="278"/>
      <c r="E56" s="279"/>
      <c r="F56" s="83"/>
      <c r="G56" s="83"/>
      <c r="H56" s="83"/>
      <c r="I56" s="83"/>
      <c r="J56" s="83"/>
      <c r="K56" s="83"/>
      <c r="L56" s="83"/>
      <c r="M56" s="83"/>
      <c r="N56" s="83"/>
      <c r="O56" s="83"/>
      <c r="P56" s="83"/>
      <c r="Q56" s="83"/>
    </row>
    <row r="57" spans="1:17" ht="10.5" customHeight="1">
      <c r="A57" s="85"/>
      <c r="B57" s="88" t="s">
        <v>462</v>
      </c>
      <c r="C57" s="85"/>
      <c r="D57" s="85"/>
      <c r="E57" s="85"/>
      <c r="F57" s="85"/>
      <c r="G57" s="85"/>
      <c r="H57" s="85"/>
      <c r="I57" s="85"/>
      <c r="J57" s="85"/>
      <c r="K57" s="85"/>
      <c r="L57" s="85"/>
      <c r="M57" s="85"/>
      <c r="N57" s="85"/>
      <c r="O57" s="85"/>
      <c r="P57" s="85"/>
      <c r="Q57" s="86"/>
    </row>
    <row r="58" spans="1:17" ht="17">
      <c r="A58" s="83"/>
      <c r="B58" s="83"/>
      <c r="C58" s="83"/>
      <c r="D58" s="83"/>
      <c r="E58" s="83"/>
      <c r="F58" s="83"/>
      <c r="G58" s="83"/>
      <c r="H58" s="83"/>
      <c r="I58" s="83"/>
      <c r="J58" s="83"/>
      <c r="K58" s="83"/>
      <c r="L58" s="83"/>
      <c r="M58" s="83"/>
      <c r="N58" s="83"/>
      <c r="O58" s="83"/>
      <c r="P58" s="83"/>
      <c r="Q58" s="83"/>
    </row>
    <row r="59" spans="1:17" ht="17">
      <c r="A59" s="83"/>
      <c r="B59" s="83"/>
      <c r="C59" s="83"/>
      <c r="D59" s="83"/>
      <c r="E59" s="83"/>
      <c r="F59" s="83"/>
      <c r="G59" s="83"/>
      <c r="H59" s="83"/>
      <c r="I59" s="83"/>
      <c r="J59" s="83"/>
      <c r="K59" s="83"/>
      <c r="L59" s="83"/>
      <c r="M59" s="83"/>
      <c r="N59" s="83"/>
      <c r="O59" s="83"/>
      <c r="P59" s="83"/>
      <c r="Q59" s="83"/>
    </row>
    <row r="60" spans="1:17" ht="17">
      <c r="A60" s="83"/>
      <c r="B60" s="83"/>
      <c r="C60" s="83"/>
      <c r="D60" s="83"/>
      <c r="E60" s="83"/>
      <c r="F60" s="83"/>
      <c r="G60" s="83"/>
      <c r="H60" s="83"/>
      <c r="I60" s="83"/>
      <c r="J60" s="83"/>
      <c r="K60" s="83"/>
      <c r="L60" s="83"/>
      <c r="M60" s="83"/>
      <c r="N60" s="83"/>
      <c r="O60" s="83"/>
      <c r="P60" s="83"/>
      <c r="Q60" s="83"/>
    </row>
  </sheetData>
  <mergeCells count="30">
    <mergeCell ref="D40:E40"/>
    <mergeCell ref="D49:E49"/>
    <mergeCell ref="D55:E55"/>
    <mergeCell ref="D56:E56"/>
    <mergeCell ref="K32:M32"/>
    <mergeCell ref="K33:M33"/>
    <mergeCell ref="K34:M34"/>
    <mergeCell ref="K35:M35"/>
    <mergeCell ref="K36:M36"/>
    <mergeCell ref="K37:M37"/>
    <mergeCell ref="D39:E39"/>
    <mergeCell ref="N36:P36"/>
    <mergeCell ref="N37:P37"/>
    <mergeCell ref="K29:M29"/>
    <mergeCell ref="N29:P29"/>
    <mergeCell ref="K30:M30"/>
    <mergeCell ref="N30:P30"/>
    <mergeCell ref="K31:M31"/>
    <mergeCell ref="N31:P31"/>
    <mergeCell ref="N32:P32"/>
    <mergeCell ref="K28:M28"/>
    <mergeCell ref="N28:P28"/>
    <mergeCell ref="N33:P33"/>
    <mergeCell ref="N34:P34"/>
    <mergeCell ref="N35:P35"/>
    <mergeCell ref="A1:B2"/>
    <mergeCell ref="D1:F1"/>
    <mergeCell ref="D2:F2"/>
    <mergeCell ref="K27:M27"/>
    <mergeCell ref="N27:P27"/>
  </mergeCells>
  <phoneticPr fontId="4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E150"/>
  <sheetViews>
    <sheetView workbookViewId="0">
      <pane xSplit="14" ySplit="7" topLeftCell="O8" activePane="bottomRight" state="frozen"/>
      <selection pane="topRight" activeCell="O1" sqref="O1"/>
      <selection pane="bottomLeft" activeCell="A8" sqref="A8"/>
      <selection pane="bottomRight" activeCell="O8" sqref="O8"/>
    </sheetView>
  </sheetViews>
  <sheetFormatPr baseColWidth="10" defaultColWidth="12.6640625" defaultRowHeight="12.75" customHeight="1"/>
  <cols>
    <col min="1" max="1" width="3.83203125" customWidth="1"/>
    <col min="2" max="2" width="12.5" customWidth="1"/>
    <col min="3" max="3" width="4.6640625" customWidth="1"/>
    <col min="4" max="4" width="7.6640625" customWidth="1"/>
    <col min="5" max="5" width="15.5" customWidth="1"/>
    <col min="6" max="6" width="31.1640625" customWidth="1"/>
    <col min="7" max="13" width="3.1640625" customWidth="1"/>
    <col min="14" max="14" width="27.1640625" customWidth="1"/>
    <col min="15" max="15" width="5.6640625" customWidth="1"/>
    <col min="16" max="124" width="2.83203125" customWidth="1"/>
    <col min="125" max="136" width="2.6640625" customWidth="1"/>
    <col min="137" max="160" width="2.83203125" customWidth="1"/>
    <col min="161" max="161" width="4.6640625" customWidth="1"/>
  </cols>
  <sheetData>
    <row r="1" spans="1:161" ht="15" customHeight="1">
      <c r="A1" s="280" t="s">
        <v>309</v>
      </c>
      <c r="B1" s="251"/>
      <c r="C1" s="281" t="s">
        <v>310</v>
      </c>
      <c r="D1" s="258"/>
      <c r="E1" s="250"/>
      <c r="F1" s="97" t="s">
        <v>311</v>
      </c>
      <c r="G1" s="282" t="s">
        <v>312</v>
      </c>
      <c r="H1" s="266"/>
      <c r="I1" s="251"/>
      <c r="J1" s="282" t="s">
        <v>313</v>
      </c>
      <c r="K1" s="266"/>
      <c r="L1" s="266"/>
      <c r="M1" s="251"/>
      <c r="N1" s="283" t="s">
        <v>5</v>
      </c>
      <c r="O1" s="98"/>
      <c r="P1" s="99" t="s">
        <v>314</v>
      </c>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1"/>
      <c r="FE1" s="102"/>
    </row>
    <row r="2" spans="1:161" ht="15" customHeight="1">
      <c r="A2" s="256"/>
      <c r="B2" s="257"/>
      <c r="C2" s="284"/>
      <c r="D2" s="266"/>
      <c r="E2" s="266"/>
      <c r="F2" s="103"/>
      <c r="G2" s="252"/>
      <c r="H2" s="267"/>
      <c r="I2" s="253"/>
      <c r="J2" s="252"/>
      <c r="K2" s="267"/>
      <c r="L2" s="267"/>
      <c r="M2" s="253"/>
      <c r="N2" s="256"/>
      <c r="O2" s="104"/>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6"/>
      <c r="FE2" s="102"/>
    </row>
    <row r="3" spans="1:161" ht="11.25" customHeight="1">
      <c r="A3" s="256"/>
      <c r="B3" s="257"/>
      <c r="C3" s="281" t="s">
        <v>315</v>
      </c>
      <c r="D3" s="250"/>
      <c r="E3" s="107" t="s">
        <v>316</v>
      </c>
      <c r="F3" s="108" t="s">
        <v>317</v>
      </c>
      <c r="G3" s="288" t="s">
        <v>318</v>
      </c>
      <c r="H3" s="288" t="s">
        <v>319</v>
      </c>
      <c r="I3" s="288" t="s">
        <v>320</v>
      </c>
      <c r="J3" s="288" t="s">
        <v>321</v>
      </c>
      <c r="K3" s="288" t="s">
        <v>322</v>
      </c>
      <c r="L3" s="288" t="s">
        <v>323</v>
      </c>
      <c r="M3" s="288" t="s">
        <v>324</v>
      </c>
      <c r="N3" s="286" t="s">
        <v>463</v>
      </c>
      <c r="O3" s="287" t="s">
        <v>326</v>
      </c>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6"/>
      <c r="FE3" s="102" t="s">
        <v>327</v>
      </c>
    </row>
    <row r="4" spans="1:161" ht="15" customHeight="1">
      <c r="A4" s="252"/>
      <c r="B4" s="253"/>
      <c r="C4" s="285"/>
      <c r="D4" s="250"/>
      <c r="E4" s="109"/>
      <c r="F4" s="110" t="s">
        <v>464</v>
      </c>
      <c r="G4" s="248"/>
      <c r="H4" s="248"/>
      <c r="I4" s="248"/>
      <c r="J4" s="248"/>
      <c r="K4" s="248"/>
      <c r="L4" s="248"/>
      <c r="M4" s="248"/>
      <c r="N4" s="256"/>
      <c r="O4" s="248"/>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6"/>
      <c r="FE4" s="102"/>
    </row>
    <row r="5" spans="1:161" ht="48.75" customHeight="1">
      <c r="A5" s="111" t="s">
        <v>328</v>
      </c>
      <c r="B5" s="111" t="s">
        <v>0</v>
      </c>
      <c r="C5" s="111" t="s">
        <v>328</v>
      </c>
      <c r="D5" s="111" t="s">
        <v>1</v>
      </c>
      <c r="E5" s="111" t="s">
        <v>2</v>
      </c>
      <c r="F5" s="111" t="s">
        <v>3</v>
      </c>
      <c r="G5" s="249"/>
      <c r="H5" s="249"/>
      <c r="I5" s="249"/>
      <c r="J5" s="249"/>
      <c r="K5" s="249"/>
      <c r="L5" s="249"/>
      <c r="M5" s="249"/>
      <c r="N5" s="252"/>
      <c r="O5" s="248"/>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3"/>
      <c r="FE5" s="102"/>
    </row>
    <row r="6" spans="1:161" ht="15" customHeight="1">
      <c r="A6" s="114"/>
      <c r="B6" s="114"/>
      <c r="C6" s="114"/>
      <c r="D6" s="114"/>
      <c r="E6" s="114"/>
      <c r="F6" s="114"/>
      <c r="G6" s="115">
        <f t="shared" ref="G6:M6" si="0">COUNTA(G8:G150)</f>
        <v>52</v>
      </c>
      <c r="H6" s="115">
        <f t="shared" si="0"/>
        <v>16</v>
      </c>
      <c r="I6" s="115">
        <f t="shared" si="0"/>
        <v>40</v>
      </c>
      <c r="J6" s="115">
        <f t="shared" si="0"/>
        <v>0</v>
      </c>
      <c r="K6" s="115">
        <f t="shared" si="0"/>
        <v>59</v>
      </c>
      <c r="L6" s="115">
        <f t="shared" si="0"/>
        <v>49</v>
      </c>
      <c r="M6" s="115">
        <f t="shared" si="0"/>
        <v>20</v>
      </c>
      <c r="N6" s="116" t="s">
        <v>329</v>
      </c>
      <c r="O6" s="117"/>
      <c r="P6" s="118"/>
      <c r="Q6" s="118"/>
      <c r="R6" s="118"/>
      <c r="S6" s="118">
        <v>1</v>
      </c>
      <c r="T6" s="118"/>
      <c r="U6" s="118">
        <v>1</v>
      </c>
      <c r="V6" s="118">
        <v>1</v>
      </c>
      <c r="W6" s="118">
        <v>1</v>
      </c>
      <c r="X6" s="118">
        <v>1</v>
      </c>
      <c r="Y6" s="118">
        <v>1</v>
      </c>
      <c r="Z6" s="118">
        <v>1</v>
      </c>
      <c r="AA6" s="118"/>
      <c r="AB6" s="118"/>
      <c r="AC6" s="118"/>
      <c r="AD6" s="118"/>
      <c r="AE6" s="118"/>
      <c r="AF6" s="118"/>
      <c r="AG6" s="118"/>
      <c r="AH6" s="118"/>
      <c r="AI6" s="118"/>
      <c r="AJ6" s="118"/>
      <c r="AK6" s="119"/>
      <c r="AL6" s="118"/>
      <c r="AM6" s="118"/>
      <c r="AN6" s="118"/>
      <c r="AO6" s="118"/>
      <c r="AP6" s="118"/>
      <c r="AQ6" s="118"/>
      <c r="AR6" s="118"/>
      <c r="AS6" s="118"/>
      <c r="AT6" s="118"/>
      <c r="AU6" s="118"/>
      <c r="AV6" s="120"/>
      <c r="AW6" s="120">
        <v>1</v>
      </c>
      <c r="AX6" s="120"/>
      <c r="AY6" s="121"/>
      <c r="AZ6" s="121"/>
      <c r="BA6" s="120"/>
      <c r="BB6" s="122"/>
      <c r="BC6" s="120"/>
      <c r="BD6" s="120"/>
      <c r="BE6" s="121">
        <v>1</v>
      </c>
      <c r="BF6" s="121"/>
      <c r="BG6" s="121"/>
      <c r="BH6" s="120">
        <v>1</v>
      </c>
      <c r="BI6" s="120"/>
      <c r="BJ6" s="120"/>
      <c r="BK6" s="120">
        <v>1</v>
      </c>
      <c r="BL6" s="120">
        <v>1</v>
      </c>
      <c r="BM6" s="120"/>
      <c r="BN6" s="120"/>
      <c r="BO6" s="120">
        <v>1</v>
      </c>
      <c r="BP6" s="120">
        <v>1</v>
      </c>
      <c r="BQ6" s="120"/>
      <c r="BR6" s="120"/>
      <c r="BS6" s="121"/>
      <c r="BT6" s="121"/>
      <c r="BU6" s="121"/>
      <c r="BV6" s="121">
        <v>1</v>
      </c>
      <c r="BW6" s="121"/>
      <c r="BX6" s="121"/>
      <c r="BY6" s="121">
        <v>1</v>
      </c>
      <c r="BZ6" s="121">
        <v>1</v>
      </c>
      <c r="CA6" s="121">
        <v>1</v>
      </c>
      <c r="CB6" s="121">
        <v>1</v>
      </c>
      <c r="CC6" s="121">
        <v>1</v>
      </c>
      <c r="CD6" s="121">
        <v>1</v>
      </c>
      <c r="CE6" s="121">
        <v>1</v>
      </c>
      <c r="CF6" s="121"/>
      <c r="CG6" s="121">
        <v>1</v>
      </c>
      <c r="CH6" s="121"/>
      <c r="CI6" s="121">
        <v>1</v>
      </c>
      <c r="CJ6" s="121">
        <v>1</v>
      </c>
      <c r="CK6" s="121">
        <v>1</v>
      </c>
      <c r="CL6" s="121">
        <v>1</v>
      </c>
      <c r="CM6" s="121">
        <v>1</v>
      </c>
      <c r="CN6" s="121">
        <v>1</v>
      </c>
      <c r="CO6" s="121">
        <v>1</v>
      </c>
      <c r="CP6" s="121">
        <v>1</v>
      </c>
      <c r="CQ6" s="121">
        <v>1</v>
      </c>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v>1</v>
      </c>
      <c r="DP6" s="121"/>
      <c r="DQ6" s="121"/>
      <c r="DR6" s="121"/>
      <c r="DS6" s="121"/>
      <c r="DT6" s="118"/>
      <c r="DU6" s="118"/>
      <c r="DV6" s="118"/>
      <c r="DW6" s="118"/>
      <c r="DX6" s="118"/>
      <c r="DY6" s="118">
        <v>1</v>
      </c>
      <c r="DZ6" s="118">
        <v>1</v>
      </c>
      <c r="EA6" s="118">
        <v>1</v>
      </c>
      <c r="EB6" s="118">
        <v>1</v>
      </c>
      <c r="EC6" s="118">
        <v>1</v>
      </c>
      <c r="ED6" s="123"/>
      <c r="EE6" s="123">
        <v>1</v>
      </c>
      <c r="EF6" s="123">
        <v>1</v>
      </c>
      <c r="EG6" s="121"/>
      <c r="EH6" s="121">
        <v>1</v>
      </c>
      <c r="EI6" s="121"/>
      <c r="EJ6" s="121">
        <v>1</v>
      </c>
      <c r="EK6" s="121">
        <v>1</v>
      </c>
      <c r="EL6" s="121"/>
      <c r="EM6" s="121"/>
      <c r="EN6" s="121">
        <v>1</v>
      </c>
      <c r="EO6" s="118">
        <v>1</v>
      </c>
      <c r="EP6" s="118">
        <v>1</v>
      </c>
      <c r="EQ6" s="118">
        <v>1</v>
      </c>
      <c r="ER6" s="118"/>
      <c r="ES6" s="118"/>
      <c r="ET6" s="118"/>
      <c r="EU6" s="118"/>
      <c r="EV6" s="118"/>
      <c r="EW6" s="118">
        <v>1</v>
      </c>
      <c r="EX6" s="121"/>
      <c r="EY6" s="121"/>
      <c r="EZ6" s="121"/>
      <c r="FA6" s="121"/>
      <c r="FB6" s="121">
        <v>1</v>
      </c>
      <c r="FC6" s="121"/>
      <c r="FD6" s="121"/>
      <c r="FE6" s="121"/>
    </row>
    <row r="7" spans="1:161" ht="15" customHeight="1">
      <c r="A7" s="124"/>
      <c r="B7" s="124"/>
      <c r="C7" s="124"/>
      <c r="D7" s="124"/>
      <c r="E7" s="124"/>
      <c r="F7" s="124"/>
      <c r="G7" s="125"/>
      <c r="H7" s="125"/>
      <c r="I7" s="125"/>
      <c r="J7" s="115">
        <f t="shared" ref="J7:M7" si="1">COUNTA(J8:J150)</f>
        <v>0</v>
      </c>
      <c r="K7" s="126">
        <f t="shared" si="1"/>
        <v>59</v>
      </c>
      <c r="L7" s="126">
        <f t="shared" si="1"/>
        <v>49</v>
      </c>
      <c r="M7" s="126">
        <f t="shared" si="1"/>
        <v>20</v>
      </c>
      <c r="N7" s="126"/>
      <c r="O7" s="126"/>
      <c r="P7" s="121">
        <f t="shared" ref="P7:FD7" si="2">COUNTA(P8:P150)</f>
        <v>0</v>
      </c>
      <c r="Q7" s="121">
        <f t="shared" si="2"/>
        <v>0</v>
      </c>
      <c r="R7" s="121">
        <f t="shared" si="2"/>
        <v>0</v>
      </c>
      <c r="S7" s="121">
        <f t="shared" si="2"/>
        <v>0</v>
      </c>
      <c r="T7" s="121">
        <f t="shared" si="2"/>
        <v>0</v>
      </c>
      <c r="U7" s="121">
        <f t="shared" si="2"/>
        <v>0</v>
      </c>
      <c r="V7" s="121">
        <f t="shared" si="2"/>
        <v>0</v>
      </c>
      <c r="W7" s="121">
        <f t="shared" si="2"/>
        <v>0</v>
      </c>
      <c r="X7" s="121">
        <f t="shared" si="2"/>
        <v>0</v>
      </c>
      <c r="Y7" s="121">
        <f t="shared" si="2"/>
        <v>0</v>
      </c>
      <c r="Z7" s="121">
        <f t="shared" si="2"/>
        <v>0</v>
      </c>
      <c r="AA7" s="121">
        <f t="shared" si="2"/>
        <v>0</v>
      </c>
      <c r="AB7" s="121">
        <f t="shared" si="2"/>
        <v>0</v>
      </c>
      <c r="AC7" s="121">
        <f t="shared" si="2"/>
        <v>0</v>
      </c>
      <c r="AD7" s="121">
        <f t="shared" si="2"/>
        <v>0</v>
      </c>
      <c r="AE7" s="121">
        <f t="shared" si="2"/>
        <v>0</v>
      </c>
      <c r="AF7" s="121">
        <f t="shared" si="2"/>
        <v>0</v>
      </c>
      <c r="AG7" s="121">
        <f t="shared" si="2"/>
        <v>0</v>
      </c>
      <c r="AH7" s="121">
        <f t="shared" si="2"/>
        <v>0</v>
      </c>
      <c r="AI7" s="121">
        <f t="shared" si="2"/>
        <v>0</v>
      </c>
      <c r="AJ7" s="121">
        <f t="shared" si="2"/>
        <v>0</v>
      </c>
      <c r="AK7" s="121">
        <f t="shared" si="2"/>
        <v>0</v>
      </c>
      <c r="AL7" s="121">
        <f t="shared" si="2"/>
        <v>0</v>
      </c>
      <c r="AM7" s="121">
        <f t="shared" si="2"/>
        <v>0</v>
      </c>
      <c r="AN7" s="121">
        <f t="shared" si="2"/>
        <v>0</v>
      </c>
      <c r="AO7" s="121">
        <f t="shared" si="2"/>
        <v>0</v>
      </c>
      <c r="AP7" s="121">
        <f t="shared" si="2"/>
        <v>0</v>
      </c>
      <c r="AQ7" s="121">
        <f t="shared" si="2"/>
        <v>0</v>
      </c>
      <c r="AR7" s="121">
        <f t="shared" si="2"/>
        <v>0</v>
      </c>
      <c r="AS7" s="121">
        <f t="shared" si="2"/>
        <v>0</v>
      </c>
      <c r="AT7" s="121">
        <f t="shared" si="2"/>
        <v>0</v>
      </c>
      <c r="AU7" s="121">
        <f t="shared" si="2"/>
        <v>0</v>
      </c>
      <c r="AV7" s="121">
        <f t="shared" si="2"/>
        <v>0</v>
      </c>
      <c r="AW7" s="121">
        <f t="shared" si="2"/>
        <v>0</v>
      </c>
      <c r="AX7" s="121">
        <f t="shared" si="2"/>
        <v>0</v>
      </c>
      <c r="AY7" s="121">
        <f t="shared" si="2"/>
        <v>0</v>
      </c>
      <c r="AZ7" s="121">
        <f t="shared" si="2"/>
        <v>0</v>
      </c>
      <c r="BA7" s="121">
        <f t="shared" si="2"/>
        <v>0</v>
      </c>
      <c r="BB7" s="121">
        <f t="shared" si="2"/>
        <v>0</v>
      </c>
      <c r="BC7" s="121">
        <f t="shared" si="2"/>
        <v>0</v>
      </c>
      <c r="BD7" s="121">
        <f t="shared" si="2"/>
        <v>0</v>
      </c>
      <c r="BE7" s="121">
        <f t="shared" si="2"/>
        <v>0</v>
      </c>
      <c r="BF7" s="121">
        <f t="shared" si="2"/>
        <v>0</v>
      </c>
      <c r="BG7" s="121">
        <f t="shared" si="2"/>
        <v>0</v>
      </c>
      <c r="BH7" s="121">
        <f t="shared" si="2"/>
        <v>0</v>
      </c>
      <c r="BI7" s="121">
        <f t="shared" si="2"/>
        <v>0</v>
      </c>
      <c r="BJ7" s="121">
        <f t="shared" si="2"/>
        <v>0</v>
      </c>
      <c r="BK7" s="121">
        <f t="shared" si="2"/>
        <v>0</v>
      </c>
      <c r="BL7" s="121">
        <f t="shared" si="2"/>
        <v>0</v>
      </c>
      <c r="BM7" s="121">
        <f t="shared" si="2"/>
        <v>0</v>
      </c>
      <c r="BN7" s="121">
        <f t="shared" si="2"/>
        <v>0</v>
      </c>
      <c r="BO7" s="121">
        <f t="shared" si="2"/>
        <v>0</v>
      </c>
      <c r="BP7" s="121">
        <f t="shared" si="2"/>
        <v>0</v>
      </c>
      <c r="BQ7" s="121">
        <f t="shared" si="2"/>
        <v>0</v>
      </c>
      <c r="BR7" s="121">
        <f t="shared" si="2"/>
        <v>0</v>
      </c>
      <c r="BS7" s="121">
        <f t="shared" si="2"/>
        <v>0</v>
      </c>
      <c r="BT7" s="121">
        <f t="shared" si="2"/>
        <v>0</v>
      </c>
      <c r="BU7" s="121">
        <f t="shared" si="2"/>
        <v>0</v>
      </c>
      <c r="BV7" s="121">
        <f t="shared" si="2"/>
        <v>0</v>
      </c>
      <c r="BW7" s="121">
        <f t="shared" si="2"/>
        <v>0</v>
      </c>
      <c r="BX7" s="121">
        <f t="shared" si="2"/>
        <v>0</v>
      </c>
      <c r="BY7" s="121">
        <f t="shared" si="2"/>
        <v>0</v>
      </c>
      <c r="BZ7" s="121">
        <f t="shared" si="2"/>
        <v>0</v>
      </c>
      <c r="CA7" s="121">
        <f t="shared" si="2"/>
        <v>0</v>
      </c>
      <c r="CB7" s="121">
        <f t="shared" si="2"/>
        <v>0</v>
      </c>
      <c r="CC7" s="121">
        <f t="shared" si="2"/>
        <v>0</v>
      </c>
      <c r="CD7" s="121">
        <f t="shared" si="2"/>
        <v>0</v>
      </c>
      <c r="CE7" s="121">
        <f t="shared" si="2"/>
        <v>0</v>
      </c>
      <c r="CF7" s="121">
        <f t="shared" si="2"/>
        <v>0</v>
      </c>
      <c r="CG7" s="121">
        <f t="shared" si="2"/>
        <v>0</v>
      </c>
      <c r="CH7" s="121">
        <f t="shared" si="2"/>
        <v>0</v>
      </c>
      <c r="CI7" s="121">
        <f t="shared" si="2"/>
        <v>0</v>
      </c>
      <c r="CJ7" s="121">
        <f t="shared" si="2"/>
        <v>0</v>
      </c>
      <c r="CK7" s="121">
        <f t="shared" si="2"/>
        <v>0</v>
      </c>
      <c r="CL7" s="121">
        <f t="shared" si="2"/>
        <v>0</v>
      </c>
      <c r="CM7" s="121">
        <f t="shared" si="2"/>
        <v>0</v>
      </c>
      <c r="CN7" s="121">
        <f t="shared" si="2"/>
        <v>0</v>
      </c>
      <c r="CO7" s="121">
        <f t="shared" si="2"/>
        <v>0</v>
      </c>
      <c r="CP7" s="121">
        <f t="shared" si="2"/>
        <v>0</v>
      </c>
      <c r="CQ7" s="121">
        <f t="shared" si="2"/>
        <v>0</v>
      </c>
      <c r="CR7" s="121">
        <f t="shared" si="2"/>
        <v>0</v>
      </c>
      <c r="CS7" s="121">
        <f t="shared" si="2"/>
        <v>0</v>
      </c>
      <c r="CT7" s="121">
        <f t="shared" si="2"/>
        <v>0</v>
      </c>
      <c r="CU7" s="121">
        <f t="shared" si="2"/>
        <v>0</v>
      </c>
      <c r="CV7" s="121">
        <f t="shared" si="2"/>
        <v>0</v>
      </c>
      <c r="CW7" s="121">
        <f t="shared" si="2"/>
        <v>0</v>
      </c>
      <c r="CX7" s="121">
        <f t="shared" si="2"/>
        <v>0</v>
      </c>
      <c r="CY7" s="121">
        <f t="shared" si="2"/>
        <v>0</v>
      </c>
      <c r="CZ7" s="121">
        <f t="shared" si="2"/>
        <v>0</v>
      </c>
      <c r="DA7" s="121">
        <f t="shared" si="2"/>
        <v>0</v>
      </c>
      <c r="DB7" s="121">
        <f t="shared" si="2"/>
        <v>0</v>
      </c>
      <c r="DC7" s="121">
        <f t="shared" si="2"/>
        <v>0</v>
      </c>
      <c r="DD7" s="121">
        <f t="shared" si="2"/>
        <v>0</v>
      </c>
      <c r="DE7" s="121">
        <f t="shared" si="2"/>
        <v>0</v>
      </c>
      <c r="DF7" s="121">
        <f t="shared" si="2"/>
        <v>0</v>
      </c>
      <c r="DG7" s="121">
        <f t="shared" si="2"/>
        <v>0</v>
      </c>
      <c r="DH7" s="121">
        <f t="shared" si="2"/>
        <v>0</v>
      </c>
      <c r="DI7" s="121">
        <f t="shared" si="2"/>
        <v>0</v>
      </c>
      <c r="DJ7" s="121">
        <f t="shared" si="2"/>
        <v>0</v>
      </c>
      <c r="DK7" s="121">
        <f t="shared" si="2"/>
        <v>0</v>
      </c>
      <c r="DL7" s="121">
        <f t="shared" si="2"/>
        <v>0</v>
      </c>
      <c r="DM7" s="121">
        <f t="shared" si="2"/>
        <v>0</v>
      </c>
      <c r="DN7" s="121">
        <f t="shared" si="2"/>
        <v>0</v>
      </c>
      <c r="DO7" s="121">
        <f t="shared" si="2"/>
        <v>0</v>
      </c>
      <c r="DP7" s="121">
        <f t="shared" si="2"/>
        <v>0</v>
      </c>
      <c r="DQ7" s="121">
        <f t="shared" si="2"/>
        <v>0</v>
      </c>
      <c r="DR7" s="121">
        <f t="shared" si="2"/>
        <v>0</v>
      </c>
      <c r="DS7" s="121">
        <f t="shared" si="2"/>
        <v>0</v>
      </c>
      <c r="DT7" s="121">
        <f t="shared" si="2"/>
        <v>0</v>
      </c>
      <c r="DU7" s="121">
        <f t="shared" si="2"/>
        <v>0</v>
      </c>
      <c r="DV7" s="121">
        <f t="shared" si="2"/>
        <v>0</v>
      </c>
      <c r="DW7" s="121">
        <f t="shared" si="2"/>
        <v>0</v>
      </c>
      <c r="DX7" s="121">
        <f t="shared" si="2"/>
        <v>0</v>
      </c>
      <c r="DY7" s="121">
        <f t="shared" si="2"/>
        <v>0</v>
      </c>
      <c r="DZ7" s="121">
        <f t="shared" si="2"/>
        <v>0</v>
      </c>
      <c r="EA7" s="121">
        <f t="shared" si="2"/>
        <v>0</v>
      </c>
      <c r="EB7" s="121">
        <f t="shared" si="2"/>
        <v>0</v>
      </c>
      <c r="EC7" s="121">
        <f t="shared" si="2"/>
        <v>0</v>
      </c>
      <c r="ED7" s="121">
        <f t="shared" si="2"/>
        <v>0</v>
      </c>
      <c r="EE7" s="121">
        <f t="shared" si="2"/>
        <v>0</v>
      </c>
      <c r="EF7" s="121">
        <f t="shared" si="2"/>
        <v>0</v>
      </c>
      <c r="EG7" s="121">
        <f t="shared" si="2"/>
        <v>0</v>
      </c>
      <c r="EH7" s="121">
        <f t="shared" si="2"/>
        <v>0</v>
      </c>
      <c r="EI7" s="121">
        <f t="shared" si="2"/>
        <v>0</v>
      </c>
      <c r="EJ7" s="121">
        <f t="shared" si="2"/>
        <v>0</v>
      </c>
      <c r="EK7" s="121">
        <f t="shared" si="2"/>
        <v>0</v>
      </c>
      <c r="EL7" s="121">
        <f t="shared" si="2"/>
        <v>0</v>
      </c>
      <c r="EM7" s="121">
        <f t="shared" si="2"/>
        <v>0</v>
      </c>
      <c r="EN7" s="121">
        <f t="shared" si="2"/>
        <v>0</v>
      </c>
      <c r="EO7" s="121">
        <f t="shared" si="2"/>
        <v>0</v>
      </c>
      <c r="EP7" s="121">
        <f t="shared" si="2"/>
        <v>0</v>
      </c>
      <c r="EQ7" s="121">
        <f t="shared" si="2"/>
        <v>0</v>
      </c>
      <c r="ER7" s="121">
        <f t="shared" si="2"/>
        <v>0</v>
      </c>
      <c r="ES7" s="121">
        <f t="shared" si="2"/>
        <v>0</v>
      </c>
      <c r="ET7" s="121">
        <f t="shared" si="2"/>
        <v>0</v>
      </c>
      <c r="EU7" s="121">
        <f t="shared" si="2"/>
        <v>0</v>
      </c>
      <c r="EV7" s="121">
        <f t="shared" si="2"/>
        <v>0</v>
      </c>
      <c r="EW7" s="121">
        <f t="shared" si="2"/>
        <v>0</v>
      </c>
      <c r="EX7" s="121">
        <f t="shared" si="2"/>
        <v>0</v>
      </c>
      <c r="EY7" s="121">
        <f t="shared" si="2"/>
        <v>0</v>
      </c>
      <c r="EZ7" s="121">
        <f t="shared" si="2"/>
        <v>0</v>
      </c>
      <c r="FA7" s="121">
        <f t="shared" si="2"/>
        <v>0</v>
      </c>
      <c r="FB7" s="121">
        <f t="shared" si="2"/>
        <v>0</v>
      </c>
      <c r="FC7" s="121">
        <f t="shared" si="2"/>
        <v>0</v>
      </c>
      <c r="FD7" s="121">
        <f t="shared" si="2"/>
        <v>0</v>
      </c>
      <c r="FE7" s="121">
        <f>COUNTIF(FE8:FE150,"○")</f>
        <v>0</v>
      </c>
    </row>
    <row r="8" spans="1:161" ht="14.25" customHeight="1">
      <c r="A8" s="127" t="s">
        <v>330</v>
      </c>
      <c r="B8" s="127" t="s">
        <v>13</v>
      </c>
      <c r="C8" s="127" t="s">
        <v>331</v>
      </c>
      <c r="D8" s="127" t="s">
        <v>14</v>
      </c>
      <c r="E8" s="127" t="s">
        <v>332</v>
      </c>
      <c r="F8" s="128" t="s">
        <v>16</v>
      </c>
      <c r="G8" s="129" t="s">
        <v>17</v>
      </c>
      <c r="H8" s="129"/>
      <c r="I8" s="129"/>
      <c r="J8" s="130"/>
      <c r="K8" s="130" t="s">
        <v>18</v>
      </c>
      <c r="L8" s="130" t="s">
        <v>19</v>
      </c>
      <c r="M8" s="130" t="s">
        <v>19</v>
      </c>
      <c r="N8" s="84" t="s">
        <v>20</v>
      </c>
      <c r="O8" s="131">
        <v>1.5</v>
      </c>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84">
        <f t="shared" ref="FE8:FE11" si="3">COUNTIF(P8:FD8,"〇")</f>
        <v>0</v>
      </c>
    </row>
    <row r="9" spans="1:161" ht="14.25" customHeight="1">
      <c r="A9" s="127"/>
      <c r="B9" s="127"/>
      <c r="C9" s="127"/>
      <c r="D9" s="127"/>
      <c r="E9" s="127"/>
      <c r="F9" s="133" t="s">
        <v>21</v>
      </c>
      <c r="G9" s="129" t="s">
        <v>17</v>
      </c>
      <c r="H9" s="134"/>
      <c r="I9" s="134"/>
      <c r="J9" s="130"/>
      <c r="K9" s="130" t="s">
        <v>18</v>
      </c>
      <c r="L9" s="130"/>
      <c r="M9" s="130"/>
      <c r="N9" s="84" t="s">
        <v>22</v>
      </c>
      <c r="O9" s="131">
        <v>1.5</v>
      </c>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84">
        <f t="shared" si="3"/>
        <v>0</v>
      </c>
    </row>
    <row r="10" spans="1:161" ht="14.25" customHeight="1">
      <c r="A10" s="127"/>
      <c r="B10" s="127"/>
      <c r="C10" s="127"/>
      <c r="D10" s="135"/>
      <c r="E10" s="136" t="s">
        <v>333</v>
      </c>
      <c r="F10" s="133" t="s">
        <v>24</v>
      </c>
      <c r="G10" s="129" t="s">
        <v>17</v>
      </c>
      <c r="H10" s="134"/>
      <c r="I10" s="134"/>
      <c r="J10" s="130"/>
      <c r="K10" s="130" t="s">
        <v>18</v>
      </c>
      <c r="L10" s="130" t="s">
        <v>19</v>
      </c>
      <c r="M10" s="130"/>
      <c r="N10" s="84" t="s">
        <v>334</v>
      </c>
      <c r="O10" s="131">
        <v>1.5</v>
      </c>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84">
        <f t="shared" si="3"/>
        <v>0</v>
      </c>
    </row>
    <row r="11" spans="1:161" ht="14.25" customHeight="1">
      <c r="A11" s="127"/>
      <c r="B11" s="127"/>
      <c r="C11" s="127"/>
      <c r="D11" s="135"/>
      <c r="E11" s="127"/>
      <c r="F11" s="133" t="s">
        <v>26</v>
      </c>
      <c r="G11" s="129" t="s">
        <v>17</v>
      </c>
      <c r="H11" s="129" t="s">
        <v>17</v>
      </c>
      <c r="I11" s="134"/>
      <c r="J11" s="130"/>
      <c r="K11" s="130" t="s">
        <v>18</v>
      </c>
      <c r="L11" s="130"/>
      <c r="M11" s="130"/>
      <c r="N11" s="84" t="s">
        <v>27</v>
      </c>
      <c r="O11" s="131">
        <v>1.8</v>
      </c>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84">
        <f t="shared" si="3"/>
        <v>0</v>
      </c>
    </row>
    <row r="12" spans="1:161" ht="14.25" customHeight="1">
      <c r="A12" s="127"/>
      <c r="B12" s="127"/>
      <c r="C12" s="127"/>
      <c r="D12" s="135"/>
      <c r="E12" s="127"/>
      <c r="F12" s="133" t="s">
        <v>28</v>
      </c>
      <c r="G12" s="134"/>
      <c r="H12" s="134"/>
      <c r="I12" s="129" t="s">
        <v>17</v>
      </c>
      <c r="J12" s="130"/>
      <c r="K12" s="130" t="s">
        <v>18</v>
      </c>
      <c r="L12" s="130"/>
      <c r="M12" s="130"/>
      <c r="N12" s="137" t="s">
        <v>29</v>
      </c>
      <c r="O12" s="131">
        <v>1.5</v>
      </c>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84"/>
    </row>
    <row r="13" spans="1:161" ht="14.25" customHeight="1">
      <c r="A13" s="127"/>
      <c r="B13" s="127"/>
      <c r="C13" s="127"/>
      <c r="D13" s="135"/>
      <c r="E13" s="127"/>
      <c r="F13" s="133" t="s">
        <v>30</v>
      </c>
      <c r="G13" s="134"/>
      <c r="H13" s="134"/>
      <c r="I13" s="129" t="s">
        <v>17</v>
      </c>
      <c r="J13" s="130"/>
      <c r="K13" s="130" t="s">
        <v>18</v>
      </c>
      <c r="L13" s="130"/>
      <c r="M13" s="130"/>
      <c r="N13" s="138" t="s">
        <v>31</v>
      </c>
      <c r="O13" s="139">
        <v>1.7</v>
      </c>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84"/>
    </row>
    <row r="14" spans="1:161" ht="14.25" customHeight="1">
      <c r="A14" s="127"/>
      <c r="B14" s="127"/>
      <c r="C14" s="127"/>
      <c r="D14" s="135"/>
      <c r="E14" s="127"/>
      <c r="F14" s="133" t="s">
        <v>32</v>
      </c>
      <c r="G14" s="129" t="s">
        <v>17</v>
      </c>
      <c r="H14" s="134"/>
      <c r="I14" s="129" t="s">
        <v>17</v>
      </c>
      <c r="J14" s="130"/>
      <c r="K14" s="130" t="s">
        <v>18</v>
      </c>
      <c r="L14" s="130"/>
      <c r="M14" s="130"/>
      <c r="N14" s="84" t="s">
        <v>33</v>
      </c>
      <c r="O14" s="131">
        <v>1.5</v>
      </c>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84">
        <f t="shared" ref="FE14:FE15" si="4">COUNTIF(P14:FD14,"〇")</f>
        <v>0</v>
      </c>
    </row>
    <row r="15" spans="1:161" ht="14.25" customHeight="1">
      <c r="A15" s="127"/>
      <c r="B15" s="127"/>
      <c r="C15" s="127"/>
      <c r="D15" s="135"/>
      <c r="E15" s="127"/>
      <c r="F15" s="133" t="s">
        <v>34</v>
      </c>
      <c r="G15" s="129" t="s">
        <v>17</v>
      </c>
      <c r="H15" s="129" t="s">
        <v>17</v>
      </c>
      <c r="I15" s="129" t="s">
        <v>17</v>
      </c>
      <c r="J15" s="130"/>
      <c r="K15" s="130" t="s">
        <v>18</v>
      </c>
      <c r="L15" s="130"/>
      <c r="M15" s="130"/>
      <c r="N15" s="84" t="s">
        <v>35</v>
      </c>
      <c r="O15" s="131">
        <v>1.6</v>
      </c>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84">
        <f t="shared" si="4"/>
        <v>0</v>
      </c>
    </row>
    <row r="16" spans="1:161" ht="14.25" customHeight="1">
      <c r="A16" s="127"/>
      <c r="B16" s="127"/>
      <c r="C16" s="127"/>
      <c r="D16" s="135"/>
      <c r="E16" s="127"/>
      <c r="F16" s="133" t="s">
        <v>36</v>
      </c>
      <c r="G16" s="129" t="s">
        <v>17</v>
      </c>
      <c r="H16" s="129" t="s">
        <v>17</v>
      </c>
      <c r="I16" s="129" t="s">
        <v>17</v>
      </c>
      <c r="J16" s="130"/>
      <c r="K16" s="130" t="s">
        <v>18</v>
      </c>
      <c r="L16" s="130" t="s">
        <v>19</v>
      </c>
      <c r="M16" s="130"/>
      <c r="N16" s="84" t="s">
        <v>37</v>
      </c>
      <c r="O16" s="131">
        <v>1.6</v>
      </c>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84"/>
    </row>
    <row r="17" spans="1:161" ht="14.25" customHeight="1">
      <c r="A17" s="127"/>
      <c r="B17" s="127"/>
      <c r="C17" s="127"/>
      <c r="D17" s="135"/>
      <c r="E17" s="127"/>
      <c r="F17" s="133" t="s">
        <v>38</v>
      </c>
      <c r="G17" s="129" t="s">
        <v>17</v>
      </c>
      <c r="H17" s="129" t="s">
        <v>17</v>
      </c>
      <c r="I17" s="134"/>
      <c r="J17" s="130"/>
      <c r="K17" s="130" t="s">
        <v>18</v>
      </c>
      <c r="L17" s="130" t="s">
        <v>19</v>
      </c>
      <c r="M17" s="130"/>
      <c r="N17" s="84" t="s">
        <v>39</v>
      </c>
      <c r="O17" s="131">
        <v>1.6</v>
      </c>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84"/>
    </row>
    <row r="18" spans="1:161" ht="14.25" customHeight="1">
      <c r="A18" s="127"/>
      <c r="B18" s="127"/>
      <c r="C18" s="127"/>
      <c r="D18" s="135"/>
      <c r="E18" s="127"/>
      <c r="F18" s="133" t="s">
        <v>40</v>
      </c>
      <c r="G18" s="129" t="s">
        <v>17</v>
      </c>
      <c r="H18" s="134"/>
      <c r="I18" s="129" t="s">
        <v>17</v>
      </c>
      <c r="J18" s="130"/>
      <c r="K18" s="130" t="s">
        <v>18</v>
      </c>
      <c r="L18" s="130"/>
      <c r="M18" s="130"/>
      <c r="N18" s="84" t="s">
        <v>41</v>
      </c>
      <c r="O18" s="131">
        <v>1.5</v>
      </c>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84">
        <f t="shared" ref="FE18:FE22" si="5">COUNTIF(P18:FD18,"〇")</f>
        <v>0</v>
      </c>
    </row>
    <row r="19" spans="1:161" ht="14.25" customHeight="1">
      <c r="A19" s="127"/>
      <c r="B19" s="127"/>
      <c r="C19" s="127"/>
      <c r="D19" s="135"/>
      <c r="E19" s="127"/>
      <c r="F19" s="133" t="s">
        <v>42</v>
      </c>
      <c r="G19" s="129" t="s">
        <v>17</v>
      </c>
      <c r="H19" s="134"/>
      <c r="I19" s="129" t="s">
        <v>17</v>
      </c>
      <c r="J19" s="130"/>
      <c r="K19" s="130" t="s">
        <v>18</v>
      </c>
      <c r="L19" s="130" t="s">
        <v>19</v>
      </c>
      <c r="M19" s="130"/>
      <c r="N19" s="84" t="s">
        <v>43</v>
      </c>
      <c r="O19" s="131">
        <v>1.5</v>
      </c>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84">
        <f t="shared" si="5"/>
        <v>0</v>
      </c>
    </row>
    <row r="20" spans="1:161" ht="14.25" customHeight="1">
      <c r="A20" s="127"/>
      <c r="B20" s="127"/>
      <c r="C20" s="127"/>
      <c r="D20" s="135"/>
      <c r="E20" s="127"/>
      <c r="F20" s="133" t="s">
        <v>44</v>
      </c>
      <c r="G20" s="129" t="s">
        <v>17</v>
      </c>
      <c r="H20" s="134"/>
      <c r="I20" s="129" t="s">
        <v>17</v>
      </c>
      <c r="J20" s="130"/>
      <c r="K20" s="130" t="s">
        <v>18</v>
      </c>
      <c r="L20" s="130"/>
      <c r="M20" s="130"/>
      <c r="N20" s="84" t="s">
        <v>45</v>
      </c>
      <c r="O20" s="131">
        <v>1.5</v>
      </c>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84">
        <f t="shared" si="5"/>
        <v>0</v>
      </c>
    </row>
    <row r="21" spans="1:161" ht="14.25" customHeight="1">
      <c r="A21" s="127"/>
      <c r="B21" s="127"/>
      <c r="C21" s="127"/>
      <c r="D21" s="135"/>
      <c r="E21" s="127"/>
      <c r="F21" s="133" t="s">
        <v>46</v>
      </c>
      <c r="G21" s="129" t="s">
        <v>17</v>
      </c>
      <c r="H21" s="134"/>
      <c r="I21" s="129" t="s">
        <v>17</v>
      </c>
      <c r="J21" s="130"/>
      <c r="K21" s="130" t="s">
        <v>18</v>
      </c>
      <c r="L21" s="130"/>
      <c r="M21" s="130"/>
      <c r="N21" s="84" t="s">
        <v>47</v>
      </c>
      <c r="O21" s="131">
        <v>1.5</v>
      </c>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84">
        <f t="shared" si="5"/>
        <v>0</v>
      </c>
    </row>
    <row r="22" spans="1:161" ht="14.25" customHeight="1">
      <c r="A22" s="127"/>
      <c r="B22" s="127"/>
      <c r="C22" s="127"/>
      <c r="D22" s="135"/>
      <c r="E22" s="127"/>
      <c r="F22" s="133" t="s">
        <v>48</v>
      </c>
      <c r="G22" s="129" t="s">
        <v>17</v>
      </c>
      <c r="H22" s="134"/>
      <c r="I22" s="129" t="s">
        <v>17</v>
      </c>
      <c r="J22" s="130"/>
      <c r="K22" s="130" t="s">
        <v>18</v>
      </c>
      <c r="L22" s="130"/>
      <c r="M22" s="130"/>
      <c r="N22" s="84" t="s">
        <v>49</v>
      </c>
      <c r="O22" s="131">
        <v>1.5</v>
      </c>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84">
        <f t="shared" si="5"/>
        <v>0</v>
      </c>
    </row>
    <row r="23" spans="1:161" ht="14.25" customHeight="1">
      <c r="A23" s="127"/>
      <c r="B23" s="127"/>
      <c r="C23" s="127"/>
      <c r="D23" s="135"/>
      <c r="E23" s="127"/>
      <c r="F23" s="133" t="s">
        <v>50</v>
      </c>
      <c r="G23" s="129" t="s">
        <v>17</v>
      </c>
      <c r="H23" s="129" t="s">
        <v>17</v>
      </c>
      <c r="I23" s="129"/>
      <c r="J23" s="130"/>
      <c r="K23" s="130" t="s">
        <v>18</v>
      </c>
      <c r="L23" s="130"/>
      <c r="M23" s="130"/>
      <c r="N23" s="84" t="s">
        <v>51</v>
      </c>
      <c r="O23" s="139">
        <v>1.7</v>
      </c>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84"/>
    </row>
    <row r="24" spans="1:161" ht="14.25" customHeight="1">
      <c r="A24" s="127"/>
      <c r="B24" s="127"/>
      <c r="C24" s="127"/>
      <c r="D24" s="135"/>
      <c r="E24" s="127"/>
      <c r="F24" s="133" t="s">
        <v>52</v>
      </c>
      <c r="G24" s="129" t="s">
        <v>17</v>
      </c>
      <c r="H24" s="129" t="s">
        <v>17</v>
      </c>
      <c r="I24" s="134"/>
      <c r="J24" s="130"/>
      <c r="K24" s="130" t="s">
        <v>18</v>
      </c>
      <c r="L24" s="130"/>
      <c r="M24" s="130"/>
      <c r="N24" s="84" t="s">
        <v>53</v>
      </c>
      <c r="O24" s="139">
        <v>1.8</v>
      </c>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84"/>
    </row>
    <row r="25" spans="1:161" ht="14.25" customHeight="1">
      <c r="A25" s="127"/>
      <c r="B25" s="127"/>
      <c r="C25" s="127"/>
      <c r="D25" s="135"/>
      <c r="E25" s="127"/>
      <c r="F25" s="133" t="s">
        <v>54</v>
      </c>
      <c r="G25" s="129" t="s">
        <v>17</v>
      </c>
      <c r="H25" s="134"/>
      <c r="I25" s="134"/>
      <c r="J25" s="130"/>
      <c r="K25" s="130" t="s">
        <v>18</v>
      </c>
      <c r="L25" s="130"/>
      <c r="M25" s="130"/>
      <c r="N25" s="84" t="s">
        <v>55</v>
      </c>
      <c r="O25" s="139">
        <v>1.7</v>
      </c>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84"/>
    </row>
    <row r="26" spans="1:161" ht="14.25" customHeight="1">
      <c r="A26" s="127"/>
      <c r="B26" s="127"/>
      <c r="C26" s="127"/>
      <c r="D26" s="135"/>
      <c r="E26" s="140"/>
      <c r="F26" s="133" t="s">
        <v>56</v>
      </c>
      <c r="G26" s="129"/>
      <c r="H26" s="129" t="s">
        <v>17</v>
      </c>
      <c r="I26" s="134"/>
      <c r="J26" s="130"/>
      <c r="K26" s="130" t="s">
        <v>18</v>
      </c>
      <c r="L26" s="130"/>
      <c r="M26" s="130"/>
      <c r="N26" s="84" t="s">
        <v>57</v>
      </c>
      <c r="O26" s="139">
        <v>1.8</v>
      </c>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84"/>
    </row>
    <row r="27" spans="1:161" ht="14.25" customHeight="1">
      <c r="A27" s="127"/>
      <c r="B27" s="127"/>
      <c r="C27" s="127"/>
      <c r="D27" s="127"/>
      <c r="E27" s="141" t="s">
        <v>335</v>
      </c>
      <c r="F27" s="142" t="s">
        <v>59</v>
      </c>
      <c r="G27" s="134"/>
      <c r="H27" s="129"/>
      <c r="I27" s="134"/>
      <c r="J27" s="130"/>
      <c r="K27" s="130" t="s">
        <v>18</v>
      </c>
      <c r="L27" s="130"/>
      <c r="M27" s="130"/>
      <c r="N27" s="84" t="s">
        <v>60</v>
      </c>
      <c r="O27" s="131">
        <v>1.5</v>
      </c>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84">
        <f t="shared" ref="FE27:FE38" si="6">COUNTIF(P27:FD27,"〇")</f>
        <v>0</v>
      </c>
    </row>
    <row r="28" spans="1:161" ht="14.25" customHeight="1">
      <c r="A28" s="127"/>
      <c r="B28" s="127"/>
      <c r="C28" s="127"/>
      <c r="D28" s="127"/>
      <c r="E28" s="141"/>
      <c r="F28" s="142" t="s">
        <v>61</v>
      </c>
      <c r="G28" s="134"/>
      <c r="H28" s="134"/>
      <c r="I28" s="134"/>
      <c r="J28" s="130"/>
      <c r="K28" s="130" t="s">
        <v>18</v>
      </c>
      <c r="L28" s="130"/>
      <c r="M28" s="130"/>
      <c r="N28" s="84" t="s">
        <v>62</v>
      </c>
      <c r="O28" s="131">
        <v>1.5</v>
      </c>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84">
        <f t="shared" si="6"/>
        <v>0</v>
      </c>
    </row>
    <row r="29" spans="1:161" ht="14.25" customHeight="1">
      <c r="A29" s="127"/>
      <c r="B29" s="127"/>
      <c r="C29" s="127"/>
      <c r="D29" s="127"/>
      <c r="E29" s="141"/>
      <c r="F29" s="142" t="s">
        <v>63</v>
      </c>
      <c r="G29" s="134"/>
      <c r="H29" s="134"/>
      <c r="I29" s="134"/>
      <c r="J29" s="130"/>
      <c r="K29" s="130" t="s">
        <v>18</v>
      </c>
      <c r="L29" s="130"/>
      <c r="M29" s="130"/>
      <c r="N29" s="84" t="s">
        <v>64</v>
      </c>
      <c r="O29" s="131">
        <v>1.5</v>
      </c>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84">
        <f t="shared" si="6"/>
        <v>0</v>
      </c>
    </row>
    <row r="30" spans="1:161" ht="14.25" customHeight="1">
      <c r="A30" s="127"/>
      <c r="B30" s="127"/>
      <c r="C30" s="127"/>
      <c r="D30" s="127"/>
      <c r="E30" s="143"/>
      <c r="F30" s="142" t="s">
        <v>65</v>
      </c>
      <c r="G30" s="134"/>
      <c r="H30" s="134"/>
      <c r="I30" s="134"/>
      <c r="J30" s="130"/>
      <c r="K30" s="130" t="s">
        <v>18</v>
      </c>
      <c r="L30" s="130"/>
      <c r="M30" s="130"/>
      <c r="N30" s="84" t="s">
        <v>66</v>
      </c>
      <c r="O30" s="131">
        <v>1.5</v>
      </c>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84">
        <f t="shared" si="6"/>
        <v>0</v>
      </c>
    </row>
    <row r="31" spans="1:161" ht="14.25" customHeight="1">
      <c r="A31" s="127"/>
      <c r="B31" s="127"/>
      <c r="C31" s="127"/>
      <c r="D31" s="127"/>
      <c r="E31" s="127" t="s">
        <v>336</v>
      </c>
      <c r="F31" s="133" t="s">
        <v>68</v>
      </c>
      <c r="G31" s="129" t="s">
        <v>17</v>
      </c>
      <c r="H31" s="129" t="s">
        <v>17</v>
      </c>
      <c r="I31" s="129" t="s">
        <v>17</v>
      </c>
      <c r="J31" s="130"/>
      <c r="K31" s="144" t="s">
        <v>18</v>
      </c>
      <c r="L31" s="130"/>
      <c r="M31" s="130"/>
      <c r="N31" s="84"/>
      <c r="O31" s="131">
        <v>1.5</v>
      </c>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84">
        <f t="shared" si="6"/>
        <v>0</v>
      </c>
    </row>
    <row r="32" spans="1:161" ht="14.25" customHeight="1">
      <c r="A32" s="127"/>
      <c r="B32" s="127"/>
      <c r="C32" s="127"/>
      <c r="D32" s="127"/>
      <c r="E32" s="127"/>
      <c r="F32" s="133" t="s">
        <v>69</v>
      </c>
      <c r="G32" s="134"/>
      <c r="H32" s="134"/>
      <c r="I32" s="134"/>
      <c r="J32" s="130"/>
      <c r="K32" s="130"/>
      <c r="L32" s="130"/>
      <c r="M32" s="130"/>
      <c r="N32" s="84"/>
      <c r="O32" s="131">
        <v>1.5</v>
      </c>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84">
        <f t="shared" si="6"/>
        <v>0</v>
      </c>
    </row>
    <row r="33" spans="1:161" ht="14.25" customHeight="1">
      <c r="A33" s="127"/>
      <c r="B33" s="127"/>
      <c r="C33" s="127"/>
      <c r="D33" s="127"/>
      <c r="E33" s="127"/>
      <c r="F33" s="133" t="s">
        <v>70</v>
      </c>
      <c r="G33" s="134"/>
      <c r="H33" s="134"/>
      <c r="I33" s="134"/>
      <c r="J33" s="130"/>
      <c r="K33" s="130"/>
      <c r="L33" s="130"/>
      <c r="M33" s="130"/>
      <c r="N33" s="84"/>
      <c r="O33" s="131">
        <v>1.5</v>
      </c>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84">
        <f t="shared" si="6"/>
        <v>0</v>
      </c>
    </row>
    <row r="34" spans="1:161" ht="14.25" customHeight="1">
      <c r="A34" s="127"/>
      <c r="B34" s="127"/>
      <c r="C34" s="127"/>
      <c r="D34" s="127"/>
      <c r="E34" s="127"/>
      <c r="F34" s="133" t="s">
        <v>71</v>
      </c>
      <c r="G34" s="134"/>
      <c r="H34" s="134"/>
      <c r="I34" s="134"/>
      <c r="J34" s="130"/>
      <c r="K34" s="130"/>
      <c r="L34" s="130"/>
      <c r="M34" s="130"/>
      <c r="N34" s="84"/>
      <c r="O34" s="131">
        <v>1.5</v>
      </c>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84">
        <f t="shared" si="6"/>
        <v>0</v>
      </c>
    </row>
    <row r="35" spans="1:161" ht="14.25" customHeight="1">
      <c r="A35" s="127"/>
      <c r="B35" s="127"/>
      <c r="C35" s="127"/>
      <c r="D35" s="127"/>
      <c r="E35" s="127"/>
      <c r="F35" s="133" t="s">
        <v>65</v>
      </c>
      <c r="G35" s="134"/>
      <c r="H35" s="134"/>
      <c r="I35" s="134"/>
      <c r="J35" s="130"/>
      <c r="K35" s="130"/>
      <c r="L35" s="130"/>
      <c r="M35" s="130"/>
      <c r="N35" s="84"/>
      <c r="O35" s="131">
        <v>1.5</v>
      </c>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84">
        <f t="shared" si="6"/>
        <v>0</v>
      </c>
    </row>
    <row r="36" spans="1:161" ht="14.25" customHeight="1">
      <c r="A36" s="127"/>
      <c r="B36" s="127"/>
      <c r="C36" s="127"/>
      <c r="D36" s="127"/>
      <c r="E36" s="136" t="s">
        <v>337</v>
      </c>
      <c r="F36" s="133" t="s">
        <v>73</v>
      </c>
      <c r="G36" s="134"/>
      <c r="H36" s="134"/>
      <c r="I36" s="134"/>
      <c r="J36" s="130"/>
      <c r="K36" s="130" t="s">
        <v>18</v>
      </c>
      <c r="L36" s="130"/>
      <c r="M36" s="130"/>
      <c r="N36" s="84" t="s">
        <v>74</v>
      </c>
      <c r="O36" s="131">
        <v>1.5</v>
      </c>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84">
        <f t="shared" si="6"/>
        <v>0</v>
      </c>
    </row>
    <row r="37" spans="1:161" ht="14.25" customHeight="1">
      <c r="A37" s="127"/>
      <c r="B37" s="127"/>
      <c r="C37" s="127"/>
      <c r="D37" s="127"/>
      <c r="E37" s="127"/>
      <c r="F37" s="133" t="s">
        <v>75</v>
      </c>
      <c r="G37" s="129" t="s">
        <v>17</v>
      </c>
      <c r="H37" s="129" t="s">
        <v>17</v>
      </c>
      <c r="I37" s="129" t="s">
        <v>17</v>
      </c>
      <c r="J37" s="130"/>
      <c r="K37" s="130" t="s">
        <v>18</v>
      </c>
      <c r="L37" s="130" t="s">
        <v>19</v>
      </c>
      <c r="M37" s="130" t="s">
        <v>19</v>
      </c>
      <c r="N37" s="84" t="s">
        <v>76</v>
      </c>
      <c r="O37" s="131">
        <v>1.5</v>
      </c>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84">
        <f t="shared" si="6"/>
        <v>0</v>
      </c>
    </row>
    <row r="38" spans="1:161" ht="14.25" customHeight="1">
      <c r="A38" s="127"/>
      <c r="B38" s="127"/>
      <c r="C38" s="127"/>
      <c r="D38" s="127"/>
      <c r="E38" s="127"/>
      <c r="F38" s="133" t="s">
        <v>77</v>
      </c>
      <c r="G38" s="129" t="s">
        <v>17</v>
      </c>
      <c r="H38" s="129" t="s">
        <v>17</v>
      </c>
      <c r="I38" s="129" t="s">
        <v>17</v>
      </c>
      <c r="J38" s="130"/>
      <c r="K38" s="130" t="s">
        <v>18</v>
      </c>
      <c r="L38" s="130"/>
      <c r="M38" s="130"/>
      <c r="N38" s="84" t="s">
        <v>78</v>
      </c>
      <c r="O38" s="131">
        <v>1.6</v>
      </c>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84">
        <f t="shared" si="6"/>
        <v>0</v>
      </c>
    </row>
    <row r="39" spans="1:161" ht="14.25" customHeight="1">
      <c r="A39" s="127"/>
      <c r="B39" s="127"/>
      <c r="C39" s="127"/>
      <c r="D39" s="127"/>
      <c r="E39" s="127"/>
      <c r="F39" s="133" t="s">
        <v>79</v>
      </c>
      <c r="G39" s="129" t="s">
        <v>17</v>
      </c>
      <c r="H39" s="134"/>
      <c r="I39" s="134"/>
      <c r="J39" s="130"/>
      <c r="K39" s="130" t="s">
        <v>18</v>
      </c>
      <c r="L39" s="130"/>
      <c r="M39" s="130"/>
      <c r="N39" s="84" t="s">
        <v>80</v>
      </c>
      <c r="O39" s="131">
        <v>1.6</v>
      </c>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84"/>
    </row>
    <row r="40" spans="1:161" ht="14.25" customHeight="1">
      <c r="A40" s="127"/>
      <c r="B40" s="127"/>
      <c r="C40" s="127"/>
      <c r="D40" s="127"/>
      <c r="E40" s="127"/>
      <c r="F40" s="133" t="s">
        <v>81</v>
      </c>
      <c r="G40" s="129" t="s">
        <v>17</v>
      </c>
      <c r="H40" s="134"/>
      <c r="I40" s="134"/>
      <c r="J40" s="130"/>
      <c r="K40" s="130" t="s">
        <v>18</v>
      </c>
      <c r="L40" s="130"/>
      <c r="M40" s="130"/>
      <c r="N40" s="84" t="s">
        <v>82</v>
      </c>
      <c r="O40" s="131">
        <v>1.6</v>
      </c>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84"/>
    </row>
    <row r="41" spans="1:161" ht="14.25" customHeight="1">
      <c r="A41" s="127"/>
      <c r="B41" s="127"/>
      <c r="C41" s="127"/>
      <c r="D41" s="127"/>
      <c r="E41" s="127"/>
      <c r="F41" s="133" t="s">
        <v>83</v>
      </c>
      <c r="G41" s="129" t="s">
        <v>17</v>
      </c>
      <c r="H41" s="129" t="s">
        <v>17</v>
      </c>
      <c r="I41" s="129" t="s">
        <v>17</v>
      </c>
      <c r="J41" s="130"/>
      <c r="K41" s="130" t="s">
        <v>18</v>
      </c>
      <c r="L41" s="130"/>
      <c r="M41" s="130"/>
      <c r="N41" s="84" t="s">
        <v>84</v>
      </c>
      <c r="O41" s="131">
        <v>1.5</v>
      </c>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84">
        <f t="shared" ref="FE41:FE45" si="7">COUNTIF(P41:FD41,"〇")</f>
        <v>0</v>
      </c>
    </row>
    <row r="42" spans="1:161" ht="14.25" customHeight="1">
      <c r="A42" s="127"/>
      <c r="B42" s="127"/>
      <c r="C42" s="127"/>
      <c r="D42" s="127"/>
      <c r="E42" s="127"/>
      <c r="F42" s="133" t="s">
        <v>85</v>
      </c>
      <c r="G42" s="129" t="s">
        <v>17</v>
      </c>
      <c r="H42" s="129" t="s">
        <v>17</v>
      </c>
      <c r="I42" s="129" t="s">
        <v>17</v>
      </c>
      <c r="J42" s="130"/>
      <c r="K42" s="130" t="s">
        <v>18</v>
      </c>
      <c r="L42" s="130"/>
      <c r="M42" s="130"/>
      <c r="N42" s="84" t="s">
        <v>86</v>
      </c>
      <c r="O42" s="131">
        <v>1.5</v>
      </c>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84">
        <f t="shared" si="7"/>
        <v>0</v>
      </c>
    </row>
    <row r="43" spans="1:161" ht="14.25" customHeight="1">
      <c r="A43" s="127"/>
      <c r="B43" s="127"/>
      <c r="C43" s="127"/>
      <c r="D43" s="127"/>
      <c r="E43" s="127"/>
      <c r="F43" s="133" t="s">
        <v>87</v>
      </c>
      <c r="G43" s="129" t="s">
        <v>17</v>
      </c>
      <c r="H43" s="129" t="s">
        <v>17</v>
      </c>
      <c r="I43" s="129" t="s">
        <v>17</v>
      </c>
      <c r="J43" s="130"/>
      <c r="K43" s="130"/>
      <c r="L43" s="130" t="s">
        <v>19</v>
      </c>
      <c r="M43" s="130"/>
      <c r="N43" s="84" t="s">
        <v>88</v>
      </c>
      <c r="O43" s="131">
        <v>1.5</v>
      </c>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c r="DX43" s="132"/>
      <c r="DY43" s="132"/>
      <c r="DZ43" s="132"/>
      <c r="EA43" s="132"/>
      <c r="EB43" s="132"/>
      <c r="EC43" s="132"/>
      <c r="ED43" s="132"/>
      <c r="EE43" s="132"/>
      <c r="EF43" s="132"/>
      <c r="EG43" s="132"/>
      <c r="EH43" s="132"/>
      <c r="EI43" s="132"/>
      <c r="EJ43" s="132"/>
      <c r="EK43" s="132"/>
      <c r="EL43" s="132"/>
      <c r="EM43" s="132"/>
      <c r="EN43" s="132"/>
      <c r="EO43" s="132"/>
      <c r="EP43" s="132"/>
      <c r="EQ43" s="132"/>
      <c r="ER43" s="132"/>
      <c r="ES43" s="132"/>
      <c r="ET43" s="132"/>
      <c r="EU43" s="132"/>
      <c r="EV43" s="132"/>
      <c r="EW43" s="132"/>
      <c r="EX43" s="132"/>
      <c r="EY43" s="132"/>
      <c r="EZ43" s="132"/>
      <c r="FA43" s="132"/>
      <c r="FB43" s="132"/>
      <c r="FC43" s="132"/>
      <c r="FD43" s="132"/>
      <c r="FE43" s="84">
        <f t="shared" si="7"/>
        <v>0</v>
      </c>
    </row>
    <row r="44" spans="1:161" ht="14.25" customHeight="1">
      <c r="A44" s="127"/>
      <c r="B44" s="127"/>
      <c r="C44" s="127"/>
      <c r="D44" s="127"/>
      <c r="E44" s="127"/>
      <c r="F44" s="133" t="s">
        <v>89</v>
      </c>
      <c r="G44" s="134"/>
      <c r="H44" s="134"/>
      <c r="I44" s="134"/>
      <c r="J44" s="130"/>
      <c r="K44" s="130"/>
      <c r="L44" s="130"/>
      <c r="M44" s="130"/>
      <c r="N44" s="84" t="s">
        <v>90</v>
      </c>
      <c r="O44" s="131">
        <v>1.5</v>
      </c>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2"/>
      <c r="DP44" s="132"/>
      <c r="DQ44" s="132"/>
      <c r="DR44" s="132"/>
      <c r="DS44" s="132"/>
      <c r="DT44" s="132"/>
      <c r="DU44" s="132"/>
      <c r="DV44" s="132"/>
      <c r="DW44" s="132"/>
      <c r="DX44" s="132"/>
      <c r="DY44" s="132"/>
      <c r="DZ44" s="132"/>
      <c r="EA44" s="132"/>
      <c r="EB44" s="132"/>
      <c r="EC44" s="132"/>
      <c r="ED44" s="132"/>
      <c r="EE44" s="132"/>
      <c r="EF44" s="132"/>
      <c r="EG44" s="132"/>
      <c r="EH44" s="132"/>
      <c r="EI44" s="132"/>
      <c r="EJ44" s="132"/>
      <c r="EK44" s="132"/>
      <c r="EL44" s="132"/>
      <c r="EM44" s="132"/>
      <c r="EN44" s="132"/>
      <c r="EO44" s="132"/>
      <c r="EP44" s="132"/>
      <c r="EQ44" s="132"/>
      <c r="ER44" s="132"/>
      <c r="ES44" s="132"/>
      <c r="ET44" s="132"/>
      <c r="EU44" s="132"/>
      <c r="EV44" s="132"/>
      <c r="EW44" s="132"/>
      <c r="EX44" s="132"/>
      <c r="EY44" s="132"/>
      <c r="EZ44" s="132"/>
      <c r="FA44" s="132"/>
      <c r="FB44" s="132"/>
      <c r="FC44" s="132"/>
      <c r="FD44" s="132"/>
      <c r="FE44" s="84">
        <f t="shared" si="7"/>
        <v>0</v>
      </c>
    </row>
    <row r="45" spans="1:161" ht="14.25" customHeight="1">
      <c r="A45" s="127"/>
      <c r="B45" s="127"/>
      <c r="C45" s="127"/>
      <c r="D45" s="135"/>
      <c r="E45" s="136" t="s">
        <v>338</v>
      </c>
      <c r="F45" s="133" t="s">
        <v>92</v>
      </c>
      <c r="G45" s="129" t="s">
        <v>17</v>
      </c>
      <c r="H45" s="134"/>
      <c r="I45" s="129" t="s">
        <v>17</v>
      </c>
      <c r="J45" s="130"/>
      <c r="K45" s="130" t="s">
        <v>18</v>
      </c>
      <c r="L45" s="130" t="s">
        <v>19</v>
      </c>
      <c r="M45" s="130" t="s">
        <v>19</v>
      </c>
      <c r="N45" s="84" t="s">
        <v>93</v>
      </c>
      <c r="O45" s="131">
        <v>1.5</v>
      </c>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132"/>
      <c r="CH45" s="132"/>
      <c r="CI45" s="132"/>
      <c r="CJ45" s="132"/>
      <c r="CK45" s="132"/>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c r="DZ45" s="132"/>
      <c r="EA45" s="132"/>
      <c r="EB45" s="132"/>
      <c r="EC45" s="132"/>
      <c r="ED45" s="132"/>
      <c r="EE45" s="132"/>
      <c r="EF45" s="132"/>
      <c r="EG45" s="132"/>
      <c r="EH45" s="132"/>
      <c r="EI45" s="132"/>
      <c r="EJ45" s="132"/>
      <c r="EK45" s="132"/>
      <c r="EL45" s="132"/>
      <c r="EM45" s="132"/>
      <c r="EN45" s="132"/>
      <c r="EO45" s="132"/>
      <c r="EP45" s="132"/>
      <c r="EQ45" s="132"/>
      <c r="ER45" s="132"/>
      <c r="ES45" s="132"/>
      <c r="ET45" s="132"/>
      <c r="EU45" s="132"/>
      <c r="EV45" s="132"/>
      <c r="EW45" s="132"/>
      <c r="EX45" s="132"/>
      <c r="EY45" s="132"/>
      <c r="EZ45" s="132"/>
      <c r="FA45" s="132"/>
      <c r="FB45" s="132"/>
      <c r="FC45" s="132"/>
      <c r="FD45" s="132"/>
      <c r="FE45" s="84">
        <f t="shared" si="7"/>
        <v>0</v>
      </c>
    </row>
    <row r="46" spans="1:161" ht="14.25" customHeight="1">
      <c r="A46" s="145"/>
      <c r="B46" s="145"/>
      <c r="C46" s="145"/>
      <c r="D46" s="146"/>
      <c r="E46" s="145"/>
      <c r="F46" s="147" t="s">
        <v>94</v>
      </c>
      <c r="G46" s="148" t="s">
        <v>17</v>
      </c>
      <c r="H46" s="149"/>
      <c r="I46" s="148" t="s">
        <v>17</v>
      </c>
      <c r="J46" s="144"/>
      <c r="K46" s="144"/>
      <c r="L46" s="144"/>
      <c r="M46" s="144"/>
      <c r="N46" s="150"/>
      <c r="O46" s="131">
        <v>1.7</v>
      </c>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132"/>
      <c r="CH46" s="132"/>
      <c r="CI46" s="132"/>
      <c r="CJ46" s="132"/>
      <c r="CK46" s="132"/>
      <c r="CL46" s="132"/>
      <c r="CM46" s="132"/>
      <c r="CN46" s="132"/>
      <c r="CO46" s="132"/>
      <c r="CP46" s="132"/>
      <c r="CQ46" s="132"/>
      <c r="CR46" s="132"/>
      <c r="CS46" s="132"/>
      <c r="CT46" s="132"/>
      <c r="CU46" s="132"/>
      <c r="CV46" s="132"/>
      <c r="CW46" s="132"/>
      <c r="CX46" s="132"/>
      <c r="CY46" s="132"/>
      <c r="CZ46" s="132"/>
      <c r="DA46" s="132"/>
      <c r="DB46" s="132"/>
      <c r="DC46" s="132"/>
      <c r="DD46" s="132"/>
      <c r="DE46" s="132"/>
      <c r="DF46" s="132"/>
      <c r="DG46" s="132"/>
      <c r="DH46" s="132"/>
      <c r="DI46" s="132"/>
      <c r="DJ46" s="132"/>
      <c r="DK46" s="132"/>
      <c r="DL46" s="132"/>
      <c r="DM46" s="132"/>
      <c r="DN46" s="132"/>
      <c r="DO46" s="132"/>
      <c r="DP46" s="132"/>
      <c r="DQ46" s="132"/>
      <c r="DR46" s="132"/>
      <c r="DS46" s="132"/>
      <c r="DT46" s="132"/>
      <c r="DU46" s="132"/>
      <c r="DV46" s="132"/>
      <c r="DW46" s="132"/>
      <c r="DX46" s="132"/>
      <c r="DY46" s="132"/>
      <c r="DZ46" s="132"/>
      <c r="EA46" s="132"/>
      <c r="EB46" s="132"/>
      <c r="EC46" s="132"/>
      <c r="ED46" s="132"/>
      <c r="EE46" s="132"/>
      <c r="EF46" s="132"/>
      <c r="EG46" s="132"/>
      <c r="EH46" s="132"/>
      <c r="EI46" s="132"/>
      <c r="EJ46" s="132"/>
      <c r="EK46" s="132"/>
      <c r="EL46" s="132"/>
      <c r="EM46" s="132"/>
      <c r="EN46" s="132"/>
      <c r="EO46" s="132"/>
      <c r="EP46" s="132"/>
      <c r="EQ46" s="132"/>
      <c r="ER46" s="132"/>
      <c r="ES46" s="132"/>
      <c r="ET46" s="132"/>
      <c r="EU46" s="132"/>
      <c r="EV46" s="132"/>
      <c r="EW46" s="132"/>
      <c r="EX46" s="132"/>
      <c r="EY46" s="132"/>
      <c r="EZ46" s="132"/>
      <c r="FA46" s="132"/>
      <c r="FB46" s="132"/>
      <c r="FC46" s="132"/>
      <c r="FD46" s="132"/>
      <c r="FE46" s="84"/>
    </row>
    <row r="47" spans="1:161" ht="14.25" customHeight="1">
      <c r="A47" s="127"/>
      <c r="B47" s="127"/>
      <c r="C47" s="127"/>
      <c r="D47" s="135"/>
      <c r="E47" s="127"/>
      <c r="F47" s="133" t="s">
        <v>95</v>
      </c>
      <c r="G47" s="129" t="s">
        <v>17</v>
      </c>
      <c r="H47" s="134"/>
      <c r="I47" s="129" t="s">
        <v>17</v>
      </c>
      <c r="J47" s="130"/>
      <c r="K47" s="130" t="s">
        <v>18</v>
      </c>
      <c r="L47" s="130" t="s">
        <v>19</v>
      </c>
      <c r="M47" s="130" t="s">
        <v>19</v>
      </c>
      <c r="N47" s="84" t="s">
        <v>96</v>
      </c>
      <c r="O47" s="131">
        <v>1.5</v>
      </c>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c r="CH47" s="132"/>
      <c r="CI47" s="132"/>
      <c r="CJ47" s="132"/>
      <c r="CK47" s="132"/>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c r="EO47" s="132"/>
      <c r="EP47" s="132"/>
      <c r="EQ47" s="132"/>
      <c r="ER47" s="132"/>
      <c r="ES47" s="132"/>
      <c r="ET47" s="132"/>
      <c r="EU47" s="132"/>
      <c r="EV47" s="132"/>
      <c r="EW47" s="132"/>
      <c r="EX47" s="132"/>
      <c r="EY47" s="132"/>
      <c r="EZ47" s="132"/>
      <c r="FA47" s="132"/>
      <c r="FB47" s="132"/>
      <c r="FC47" s="132"/>
      <c r="FD47" s="132"/>
      <c r="FE47" s="84">
        <f t="shared" ref="FE47:FE49" si="8">COUNTIF(P47:FD47,"〇")</f>
        <v>0</v>
      </c>
    </row>
    <row r="48" spans="1:161" ht="14.25" customHeight="1">
      <c r="A48" s="127"/>
      <c r="B48" s="127"/>
      <c r="C48" s="127"/>
      <c r="D48" s="135"/>
      <c r="E48" s="127"/>
      <c r="F48" s="133" t="s">
        <v>97</v>
      </c>
      <c r="G48" s="129" t="s">
        <v>17</v>
      </c>
      <c r="H48" s="134"/>
      <c r="I48" s="129" t="s">
        <v>17</v>
      </c>
      <c r="J48" s="130"/>
      <c r="K48" s="130" t="s">
        <v>18</v>
      </c>
      <c r="L48" s="130" t="s">
        <v>19</v>
      </c>
      <c r="M48" s="130" t="s">
        <v>19</v>
      </c>
      <c r="N48" s="84" t="s">
        <v>98</v>
      </c>
      <c r="O48" s="131">
        <v>1.5</v>
      </c>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c r="CH48" s="132"/>
      <c r="CI48" s="132"/>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c r="DZ48" s="132"/>
      <c r="EA48" s="132"/>
      <c r="EB48" s="132"/>
      <c r="EC48" s="132"/>
      <c r="ED48" s="132"/>
      <c r="EE48" s="132"/>
      <c r="EF48" s="132"/>
      <c r="EG48" s="132"/>
      <c r="EH48" s="132"/>
      <c r="EI48" s="132"/>
      <c r="EJ48" s="132"/>
      <c r="EK48" s="132"/>
      <c r="EL48" s="132"/>
      <c r="EM48" s="132"/>
      <c r="EN48" s="132"/>
      <c r="EO48" s="132"/>
      <c r="EP48" s="132"/>
      <c r="EQ48" s="132"/>
      <c r="ER48" s="132"/>
      <c r="ES48" s="132"/>
      <c r="ET48" s="132"/>
      <c r="EU48" s="132"/>
      <c r="EV48" s="132"/>
      <c r="EW48" s="132"/>
      <c r="EX48" s="132"/>
      <c r="EY48" s="132"/>
      <c r="EZ48" s="132"/>
      <c r="FA48" s="132"/>
      <c r="FB48" s="132"/>
      <c r="FC48" s="132"/>
      <c r="FD48" s="132"/>
      <c r="FE48" s="84">
        <f t="shared" si="8"/>
        <v>0</v>
      </c>
    </row>
    <row r="49" spans="1:161" ht="14.25" customHeight="1">
      <c r="A49" s="127"/>
      <c r="B49" s="127"/>
      <c r="C49" s="127"/>
      <c r="D49" s="135"/>
      <c r="E49" s="127"/>
      <c r="F49" s="147" t="s">
        <v>465</v>
      </c>
      <c r="G49" s="129" t="s">
        <v>17</v>
      </c>
      <c r="H49" s="134"/>
      <c r="I49" s="129" t="s">
        <v>17</v>
      </c>
      <c r="J49" s="130"/>
      <c r="K49" s="130" t="s">
        <v>18</v>
      </c>
      <c r="L49" s="130" t="s">
        <v>19</v>
      </c>
      <c r="M49" s="130" t="s">
        <v>19</v>
      </c>
      <c r="N49" s="84" t="s">
        <v>99</v>
      </c>
      <c r="O49" s="131">
        <v>1.5</v>
      </c>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c r="CB49" s="132"/>
      <c r="CC49" s="132"/>
      <c r="CD49" s="132"/>
      <c r="CE49" s="132"/>
      <c r="CF49" s="132"/>
      <c r="CG49" s="132"/>
      <c r="CH49" s="132"/>
      <c r="CI49" s="132"/>
      <c r="CJ49" s="132"/>
      <c r="CK49" s="132"/>
      <c r="CL49" s="132"/>
      <c r="CM49" s="132"/>
      <c r="CN49" s="132"/>
      <c r="CO49" s="132"/>
      <c r="CP49" s="132"/>
      <c r="CQ49" s="132"/>
      <c r="CR49" s="132"/>
      <c r="CS49" s="132"/>
      <c r="CT49" s="132"/>
      <c r="CU49" s="132"/>
      <c r="CV49" s="132"/>
      <c r="CW49" s="132"/>
      <c r="CX49" s="132"/>
      <c r="CY49" s="132"/>
      <c r="CZ49" s="132"/>
      <c r="DA49" s="132"/>
      <c r="DB49" s="132"/>
      <c r="DC49" s="132"/>
      <c r="DD49" s="132"/>
      <c r="DE49" s="132"/>
      <c r="DF49" s="132"/>
      <c r="DG49" s="132"/>
      <c r="DH49" s="132"/>
      <c r="DI49" s="132"/>
      <c r="DJ49" s="132"/>
      <c r="DK49" s="132"/>
      <c r="DL49" s="132"/>
      <c r="DM49" s="132"/>
      <c r="DN49" s="132"/>
      <c r="DO49" s="132"/>
      <c r="DP49" s="132"/>
      <c r="DQ49" s="132"/>
      <c r="DR49" s="132"/>
      <c r="DS49" s="132"/>
      <c r="DT49" s="132"/>
      <c r="DU49" s="132"/>
      <c r="DV49" s="132"/>
      <c r="DW49" s="132"/>
      <c r="DX49" s="132"/>
      <c r="DY49" s="132"/>
      <c r="DZ49" s="132"/>
      <c r="EA49" s="132"/>
      <c r="EB49" s="132"/>
      <c r="EC49" s="132"/>
      <c r="ED49" s="132"/>
      <c r="EE49" s="132"/>
      <c r="EF49" s="132"/>
      <c r="EG49" s="132"/>
      <c r="EH49" s="132"/>
      <c r="EI49" s="132"/>
      <c r="EJ49" s="132"/>
      <c r="EK49" s="132"/>
      <c r="EL49" s="132"/>
      <c r="EM49" s="132"/>
      <c r="EN49" s="132"/>
      <c r="EO49" s="132"/>
      <c r="EP49" s="132"/>
      <c r="EQ49" s="132"/>
      <c r="ER49" s="132"/>
      <c r="ES49" s="132"/>
      <c r="ET49" s="132"/>
      <c r="EU49" s="132"/>
      <c r="EV49" s="132"/>
      <c r="EW49" s="132"/>
      <c r="EX49" s="132"/>
      <c r="EY49" s="132"/>
      <c r="EZ49" s="132"/>
      <c r="FA49" s="132"/>
      <c r="FB49" s="132"/>
      <c r="FC49" s="132"/>
      <c r="FD49" s="132"/>
      <c r="FE49" s="84">
        <f t="shared" si="8"/>
        <v>0</v>
      </c>
    </row>
    <row r="50" spans="1:161" ht="14.25" customHeight="1">
      <c r="A50" s="145"/>
      <c r="B50" s="145"/>
      <c r="C50" s="145"/>
      <c r="D50" s="146"/>
      <c r="E50" s="151"/>
      <c r="F50" s="147" t="s">
        <v>100</v>
      </c>
      <c r="G50" s="148" t="s">
        <v>17</v>
      </c>
      <c r="H50" s="149"/>
      <c r="I50" s="148" t="s">
        <v>17</v>
      </c>
      <c r="J50" s="144"/>
      <c r="K50" s="144" t="s">
        <v>18</v>
      </c>
      <c r="L50" s="144" t="s">
        <v>19</v>
      </c>
      <c r="M50" s="144" t="s">
        <v>19</v>
      </c>
      <c r="N50" s="150" t="s">
        <v>99</v>
      </c>
      <c r="O50" s="131">
        <v>1.7</v>
      </c>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2"/>
      <c r="BX50" s="132"/>
      <c r="BY50" s="132"/>
      <c r="BZ50" s="132"/>
      <c r="CA50" s="132"/>
      <c r="CB50" s="132"/>
      <c r="CC50" s="132"/>
      <c r="CD50" s="132"/>
      <c r="CE50" s="132"/>
      <c r="CF50" s="132"/>
      <c r="CG50" s="132"/>
      <c r="CH50" s="132"/>
      <c r="CI50" s="132"/>
      <c r="CJ50" s="132"/>
      <c r="CK50" s="132"/>
      <c r="CL50" s="132"/>
      <c r="CM50" s="132"/>
      <c r="CN50" s="132"/>
      <c r="CO50" s="132"/>
      <c r="CP50" s="132"/>
      <c r="CQ50" s="132"/>
      <c r="CR50" s="132"/>
      <c r="CS50" s="132"/>
      <c r="CT50" s="132"/>
      <c r="CU50" s="132"/>
      <c r="CV50" s="132"/>
      <c r="CW50" s="132"/>
      <c r="CX50" s="132"/>
      <c r="CY50" s="132"/>
      <c r="CZ50" s="132"/>
      <c r="DA50" s="132"/>
      <c r="DB50" s="132"/>
      <c r="DC50" s="132"/>
      <c r="DD50" s="132"/>
      <c r="DE50" s="132"/>
      <c r="DF50" s="132"/>
      <c r="DG50" s="132"/>
      <c r="DH50" s="132"/>
      <c r="DI50" s="132"/>
      <c r="DJ50" s="132"/>
      <c r="DK50" s="132"/>
      <c r="DL50" s="132"/>
      <c r="DM50" s="132"/>
      <c r="DN50" s="132"/>
      <c r="DO50" s="132"/>
      <c r="DP50" s="132"/>
      <c r="DQ50" s="132"/>
      <c r="DR50" s="132"/>
      <c r="DS50" s="132"/>
      <c r="DT50" s="132"/>
      <c r="DU50" s="132"/>
      <c r="DV50" s="132"/>
      <c r="DW50" s="132"/>
      <c r="DX50" s="132"/>
      <c r="DY50" s="132"/>
      <c r="DZ50" s="132"/>
      <c r="EA50" s="132"/>
      <c r="EB50" s="132"/>
      <c r="EC50" s="132"/>
      <c r="ED50" s="132"/>
      <c r="EE50" s="132"/>
      <c r="EF50" s="132"/>
      <c r="EG50" s="132"/>
      <c r="EH50" s="132"/>
      <c r="EI50" s="132"/>
      <c r="EJ50" s="132"/>
      <c r="EK50" s="132"/>
      <c r="EL50" s="132"/>
      <c r="EM50" s="132"/>
      <c r="EN50" s="132"/>
      <c r="EO50" s="132"/>
      <c r="EP50" s="132"/>
      <c r="EQ50" s="132"/>
      <c r="ER50" s="132"/>
      <c r="ES50" s="132"/>
      <c r="ET50" s="132"/>
      <c r="EU50" s="132"/>
      <c r="EV50" s="132"/>
      <c r="EW50" s="132"/>
      <c r="EX50" s="132"/>
      <c r="EY50" s="132"/>
      <c r="EZ50" s="132"/>
      <c r="FA50" s="132"/>
      <c r="FB50" s="132"/>
      <c r="FC50" s="132"/>
      <c r="FD50" s="132"/>
      <c r="FE50" s="84"/>
    </row>
    <row r="51" spans="1:161" ht="14.25" customHeight="1">
      <c r="A51" s="127"/>
      <c r="B51" s="127"/>
      <c r="C51" s="127"/>
      <c r="D51" s="127"/>
      <c r="E51" s="127" t="s">
        <v>340</v>
      </c>
      <c r="F51" s="133" t="s">
        <v>102</v>
      </c>
      <c r="G51" s="129" t="s">
        <v>17</v>
      </c>
      <c r="H51" s="134"/>
      <c r="I51" s="129" t="s">
        <v>17</v>
      </c>
      <c r="J51" s="130"/>
      <c r="K51" s="130" t="s">
        <v>18</v>
      </c>
      <c r="L51" s="130"/>
      <c r="M51" s="130"/>
      <c r="N51" s="84" t="s">
        <v>103</v>
      </c>
      <c r="O51" s="131">
        <v>1.5</v>
      </c>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2"/>
      <c r="FD51" s="132"/>
      <c r="FE51" s="84">
        <f t="shared" ref="FE51:FE74" si="9">COUNTIF(P51:FD51,"〇")</f>
        <v>0</v>
      </c>
    </row>
    <row r="52" spans="1:161" ht="14.25" customHeight="1">
      <c r="A52" s="127"/>
      <c r="B52" s="127"/>
      <c r="C52" s="127"/>
      <c r="D52" s="127"/>
      <c r="E52" s="127"/>
      <c r="F52" s="133" t="s">
        <v>104</v>
      </c>
      <c r="G52" s="129" t="s">
        <v>17</v>
      </c>
      <c r="H52" s="134"/>
      <c r="I52" s="129" t="s">
        <v>17</v>
      </c>
      <c r="J52" s="130"/>
      <c r="K52" s="130" t="s">
        <v>18</v>
      </c>
      <c r="L52" s="130"/>
      <c r="M52" s="130"/>
      <c r="N52" s="84" t="s">
        <v>105</v>
      </c>
      <c r="O52" s="131">
        <v>1.5</v>
      </c>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84">
        <f t="shared" si="9"/>
        <v>0</v>
      </c>
    </row>
    <row r="53" spans="1:161" ht="14.25" customHeight="1">
      <c r="A53" s="127"/>
      <c r="B53" s="127"/>
      <c r="C53" s="127"/>
      <c r="D53" s="127"/>
      <c r="E53" s="127"/>
      <c r="F53" s="133" t="s">
        <v>106</v>
      </c>
      <c r="G53" s="129" t="s">
        <v>17</v>
      </c>
      <c r="H53" s="134"/>
      <c r="I53" s="129" t="s">
        <v>17</v>
      </c>
      <c r="J53" s="130"/>
      <c r="K53" s="130" t="s">
        <v>18</v>
      </c>
      <c r="L53" s="130"/>
      <c r="M53" s="130"/>
      <c r="N53" s="84" t="s">
        <v>107</v>
      </c>
      <c r="O53" s="131">
        <v>1.5</v>
      </c>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c r="CB53" s="132"/>
      <c r="CC53" s="132"/>
      <c r="CD53" s="132"/>
      <c r="CE53" s="132"/>
      <c r="CF53" s="132"/>
      <c r="CG53" s="132"/>
      <c r="CH53" s="132"/>
      <c r="CI53" s="132"/>
      <c r="CJ53" s="132"/>
      <c r="CK53" s="132"/>
      <c r="CL53" s="132"/>
      <c r="CM53" s="132"/>
      <c r="CN53" s="132"/>
      <c r="CO53" s="132"/>
      <c r="CP53" s="132"/>
      <c r="CQ53" s="132"/>
      <c r="CR53" s="132"/>
      <c r="CS53" s="132"/>
      <c r="CT53" s="132"/>
      <c r="CU53" s="132"/>
      <c r="CV53" s="132"/>
      <c r="CW53" s="132"/>
      <c r="CX53" s="132"/>
      <c r="CY53" s="132"/>
      <c r="CZ53" s="132"/>
      <c r="DA53" s="132"/>
      <c r="DB53" s="132"/>
      <c r="DC53" s="132"/>
      <c r="DD53" s="132"/>
      <c r="DE53" s="132"/>
      <c r="DF53" s="132"/>
      <c r="DG53" s="132"/>
      <c r="DH53" s="132"/>
      <c r="DI53" s="132"/>
      <c r="DJ53" s="132"/>
      <c r="DK53" s="132"/>
      <c r="DL53" s="132"/>
      <c r="DM53" s="132"/>
      <c r="DN53" s="132"/>
      <c r="DO53" s="132"/>
      <c r="DP53" s="132"/>
      <c r="DQ53" s="132"/>
      <c r="DR53" s="132"/>
      <c r="DS53" s="132"/>
      <c r="DT53" s="132"/>
      <c r="DU53" s="132"/>
      <c r="DV53" s="132"/>
      <c r="DW53" s="132"/>
      <c r="DX53" s="132"/>
      <c r="DY53" s="132"/>
      <c r="DZ53" s="132"/>
      <c r="EA53" s="132"/>
      <c r="EB53" s="132"/>
      <c r="EC53" s="132"/>
      <c r="ED53" s="132"/>
      <c r="EE53" s="132"/>
      <c r="EF53" s="132"/>
      <c r="EG53" s="132"/>
      <c r="EH53" s="132"/>
      <c r="EI53" s="132"/>
      <c r="EJ53" s="132"/>
      <c r="EK53" s="132"/>
      <c r="EL53" s="132"/>
      <c r="EM53" s="132"/>
      <c r="EN53" s="132"/>
      <c r="EO53" s="132"/>
      <c r="EP53" s="132"/>
      <c r="EQ53" s="132"/>
      <c r="ER53" s="132"/>
      <c r="ES53" s="132"/>
      <c r="ET53" s="132"/>
      <c r="EU53" s="132"/>
      <c r="EV53" s="132"/>
      <c r="EW53" s="132"/>
      <c r="EX53" s="132"/>
      <c r="EY53" s="132"/>
      <c r="EZ53" s="132"/>
      <c r="FA53" s="132"/>
      <c r="FB53" s="132"/>
      <c r="FC53" s="132"/>
      <c r="FD53" s="132"/>
      <c r="FE53" s="84">
        <f t="shared" si="9"/>
        <v>0</v>
      </c>
    </row>
    <row r="54" spans="1:161" ht="14.25" customHeight="1">
      <c r="A54" s="127"/>
      <c r="B54" s="127"/>
      <c r="C54" s="127"/>
      <c r="D54" s="127"/>
      <c r="E54" s="140"/>
      <c r="F54" s="133" t="s">
        <v>108</v>
      </c>
      <c r="G54" s="134"/>
      <c r="H54" s="134"/>
      <c r="I54" s="134"/>
      <c r="J54" s="130"/>
      <c r="K54" s="130"/>
      <c r="L54" s="130" t="s">
        <v>19</v>
      </c>
      <c r="M54" s="130"/>
      <c r="N54" s="84" t="s">
        <v>109</v>
      </c>
      <c r="O54" s="131">
        <v>1.5</v>
      </c>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c r="DZ54" s="132"/>
      <c r="EA54" s="132"/>
      <c r="EB54" s="132"/>
      <c r="EC54" s="132"/>
      <c r="ED54" s="132"/>
      <c r="EE54" s="132"/>
      <c r="EF54" s="132"/>
      <c r="EG54" s="132"/>
      <c r="EH54" s="132"/>
      <c r="EI54" s="132"/>
      <c r="EJ54" s="132"/>
      <c r="EK54" s="132"/>
      <c r="EL54" s="132"/>
      <c r="EM54" s="132"/>
      <c r="EN54" s="132"/>
      <c r="EO54" s="132"/>
      <c r="EP54" s="132"/>
      <c r="EQ54" s="132"/>
      <c r="ER54" s="132"/>
      <c r="ES54" s="132"/>
      <c r="ET54" s="132"/>
      <c r="EU54" s="132"/>
      <c r="EV54" s="132"/>
      <c r="EW54" s="132"/>
      <c r="EX54" s="132"/>
      <c r="EY54" s="132"/>
      <c r="EZ54" s="132"/>
      <c r="FA54" s="132"/>
      <c r="FB54" s="132"/>
      <c r="FC54" s="132"/>
      <c r="FD54" s="132"/>
      <c r="FE54" s="84">
        <f t="shared" si="9"/>
        <v>0</v>
      </c>
    </row>
    <row r="55" spans="1:161" ht="14.25" customHeight="1">
      <c r="A55" s="127"/>
      <c r="B55" s="127"/>
      <c r="C55" s="136" t="s">
        <v>341</v>
      </c>
      <c r="D55" s="289" t="s">
        <v>110</v>
      </c>
      <c r="E55" s="251"/>
      <c r="F55" s="133" t="s">
        <v>111</v>
      </c>
      <c r="G55" s="134"/>
      <c r="H55" s="134"/>
      <c r="I55" s="134"/>
      <c r="J55" s="130"/>
      <c r="K55" s="130"/>
      <c r="L55" s="130" t="s">
        <v>19</v>
      </c>
      <c r="M55" s="130"/>
      <c r="N55" s="84"/>
      <c r="O55" s="131">
        <v>1.5</v>
      </c>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c r="CB55" s="132"/>
      <c r="CC55" s="132"/>
      <c r="CD55" s="132"/>
      <c r="CE55" s="132"/>
      <c r="CF55" s="132"/>
      <c r="CG55" s="132"/>
      <c r="CH55" s="132"/>
      <c r="CI55" s="132"/>
      <c r="CJ55" s="132"/>
      <c r="CK55" s="132"/>
      <c r="CL55" s="132"/>
      <c r="CM55" s="132"/>
      <c r="CN55" s="132"/>
      <c r="CO55" s="132"/>
      <c r="CP55" s="132"/>
      <c r="CQ55" s="132"/>
      <c r="CR55" s="132"/>
      <c r="CS55" s="132"/>
      <c r="CT55" s="132"/>
      <c r="CU55" s="132"/>
      <c r="CV55" s="132"/>
      <c r="CW55" s="132"/>
      <c r="CX55" s="132"/>
      <c r="CY55" s="132"/>
      <c r="CZ55" s="132"/>
      <c r="DA55" s="132"/>
      <c r="DB55" s="132"/>
      <c r="DC55" s="132"/>
      <c r="DD55" s="132"/>
      <c r="DE55" s="132"/>
      <c r="DF55" s="132"/>
      <c r="DG55" s="132"/>
      <c r="DH55" s="132"/>
      <c r="DI55" s="132"/>
      <c r="DJ55" s="132"/>
      <c r="DK55" s="132"/>
      <c r="DL55" s="132"/>
      <c r="DM55" s="132"/>
      <c r="DN55" s="132"/>
      <c r="DO55" s="132"/>
      <c r="DP55" s="132"/>
      <c r="DQ55" s="132"/>
      <c r="DR55" s="132"/>
      <c r="DS55" s="132"/>
      <c r="DT55" s="132"/>
      <c r="DU55" s="132"/>
      <c r="DV55" s="132"/>
      <c r="DW55" s="132"/>
      <c r="DX55" s="132"/>
      <c r="DY55" s="132"/>
      <c r="DZ55" s="132"/>
      <c r="EA55" s="132"/>
      <c r="EB55" s="132"/>
      <c r="EC55" s="132"/>
      <c r="ED55" s="132"/>
      <c r="EE55" s="132"/>
      <c r="EF55" s="132"/>
      <c r="EG55" s="132"/>
      <c r="EH55" s="132"/>
      <c r="EI55" s="132"/>
      <c r="EJ55" s="132"/>
      <c r="EK55" s="132"/>
      <c r="EL55" s="132"/>
      <c r="EM55" s="132"/>
      <c r="EN55" s="132"/>
      <c r="EO55" s="132"/>
      <c r="EP55" s="132"/>
      <c r="EQ55" s="132"/>
      <c r="ER55" s="132"/>
      <c r="ES55" s="132"/>
      <c r="ET55" s="132"/>
      <c r="EU55" s="132"/>
      <c r="EV55" s="132"/>
      <c r="EW55" s="132"/>
      <c r="EX55" s="132"/>
      <c r="EY55" s="132"/>
      <c r="EZ55" s="132"/>
      <c r="FA55" s="132"/>
      <c r="FB55" s="132"/>
      <c r="FC55" s="132"/>
      <c r="FD55" s="132"/>
      <c r="FE55" s="84">
        <f t="shared" si="9"/>
        <v>0</v>
      </c>
    </row>
    <row r="56" spans="1:161" ht="14.25" customHeight="1">
      <c r="A56" s="127"/>
      <c r="B56" s="127"/>
      <c r="C56" s="140"/>
      <c r="D56" s="290"/>
      <c r="E56" s="253"/>
      <c r="F56" s="133" t="s">
        <v>112</v>
      </c>
      <c r="G56" s="134"/>
      <c r="H56" s="134"/>
      <c r="I56" s="134"/>
      <c r="J56" s="130"/>
      <c r="K56" s="130"/>
      <c r="L56" s="130" t="s">
        <v>19</v>
      </c>
      <c r="M56" s="130"/>
      <c r="N56" s="84"/>
      <c r="O56" s="131">
        <v>1.5</v>
      </c>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2"/>
      <c r="DF56" s="132"/>
      <c r="DG56" s="132"/>
      <c r="DH56" s="132"/>
      <c r="DI56" s="132"/>
      <c r="DJ56" s="132"/>
      <c r="DK56" s="132"/>
      <c r="DL56" s="132"/>
      <c r="DM56" s="132"/>
      <c r="DN56" s="132"/>
      <c r="DO56" s="132"/>
      <c r="DP56" s="132"/>
      <c r="DQ56" s="132"/>
      <c r="DR56" s="132"/>
      <c r="DS56" s="132"/>
      <c r="DT56" s="132"/>
      <c r="DU56" s="132"/>
      <c r="DV56" s="132"/>
      <c r="DW56" s="132"/>
      <c r="DX56" s="132"/>
      <c r="DY56" s="132"/>
      <c r="DZ56" s="132"/>
      <c r="EA56" s="132"/>
      <c r="EB56" s="132"/>
      <c r="EC56" s="132"/>
      <c r="ED56" s="132"/>
      <c r="EE56" s="132"/>
      <c r="EF56" s="132"/>
      <c r="EG56" s="132"/>
      <c r="EH56" s="132"/>
      <c r="EI56" s="132"/>
      <c r="EJ56" s="132"/>
      <c r="EK56" s="132"/>
      <c r="EL56" s="132"/>
      <c r="EM56" s="132"/>
      <c r="EN56" s="132"/>
      <c r="EO56" s="132"/>
      <c r="EP56" s="132"/>
      <c r="EQ56" s="132"/>
      <c r="ER56" s="132"/>
      <c r="ES56" s="132"/>
      <c r="ET56" s="132"/>
      <c r="EU56" s="132"/>
      <c r="EV56" s="132"/>
      <c r="EW56" s="132"/>
      <c r="EX56" s="132"/>
      <c r="EY56" s="132"/>
      <c r="EZ56" s="132"/>
      <c r="FA56" s="132"/>
      <c r="FB56" s="132"/>
      <c r="FC56" s="132"/>
      <c r="FD56" s="132"/>
      <c r="FE56" s="84">
        <f t="shared" si="9"/>
        <v>0</v>
      </c>
    </row>
    <row r="57" spans="1:161" ht="14.25" customHeight="1">
      <c r="A57" s="127"/>
      <c r="B57" s="127"/>
      <c r="C57" s="127" t="s">
        <v>342</v>
      </c>
      <c r="D57" s="289" t="s">
        <v>113</v>
      </c>
      <c r="E57" s="251"/>
      <c r="F57" s="133" t="s">
        <v>114</v>
      </c>
      <c r="G57" s="129" t="s">
        <v>17</v>
      </c>
      <c r="H57" s="129" t="s">
        <v>17</v>
      </c>
      <c r="I57" s="129" t="s">
        <v>17</v>
      </c>
      <c r="J57" s="130"/>
      <c r="K57" s="130" t="s">
        <v>18</v>
      </c>
      <c r="L57" s="130" t="s">
        <v>19</v>
      </c>
      <c r="M57" s="130"/>
      <c r="N57" s="84"/>
      <c r="O57" s="131">
        <v>1.5</v>
      </c>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c r="DZ57" s="132"/>
      <c r="EA57" s="132"/>
      <c r="EB57" s="132"/>
      <c r="EC57" s="132"/>
      <c r="ED57" s="132"/>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84">
        <f t="shared" si="9"/>
        <v>0</v>
      </c>
    </row>
    <row r="58" spans="1:161" ht="14.25" customHeight="1">
      <c r="A58" s="127"/>
      <c r="B58" s="127"/>
      <c r="C58" s="127"/>
      <c r="D58" s="290"/>
      <c r="E58" s="253"/>
      <c r="F58" s="133" t="s">
        <v>115</v>
      </c>
      <c r="G58" s="129" t="s">
        <v>17</v>
      </c>
      <c r="H58" s="134"/>
      <c r="I58" s="129" t="s">
        <v>17</v>
      </c>
      <c r="J58" s="130"/>
      <c r="K58" s="130" t="s">
        <v>18</v>
      </c>
      <c r="L58" s="130" t="s">
        <v>19</v>
      </c>
      <c r="M58" s="130"/>
      <c r="N58" s="84"/>
      <c r="O58" s="131">
        <v>1.5</v>
      </c>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132"/>
      <c r="CQ58" s="132"/>
      <c r="CR58" s="132"/>
      <c r="CS58" s="132"/>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84">
        <f t="shared" si="9"/>
        <v>0</v>
      </c>
    </row>
    <row r="59" spans="1:161" ht="14.25" customHeight="1">
      <c r="A59" s="127"/>
      <c r="B59" s="127"/>
      <c r="C59" s="84" t="s">
        <v>343</v>
      </c>
      <c r="D59" s="277" t="s">
        <v>344</v>
      </c>
      <c r="E59" s="250"/>
      <c r="F59" s="152" t="str">
        <f>HYPERLINK("https://docs.google.com/spreadsheets/d/1HfIlCAukF_hpgd2D7Q4YnBz_cMyfTapMNjnBoqxel4Y/edit#gid=0","別紙「ユーザーインターフェースチェックリスト」")</f>
        <v>別紙「ユーザーインターフェースチェックリスト」</v>
      </c>
      <c r="G59" s="129" t="s">
        <v>118</v>
      </c>
      <c r="H59" s="134"/>
      <c r="I59" s="129" t="s">
        <v>118</v>
      </c>
      <c r="J59" s="130"/>
      <c r="K59" s="130" t="s">
        <v>18</v>
      </c>
      <c r="L59" s="130" t="s">
        <v>19</v>
      </c>
      <c r="M59" s="130"/>
      <c r="N59" s="153" t="s">
        <v>345</v>
      </c>
      <c r="O59" s="131">
        <v>1.5</v>
      </c>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132"/>
      <c r="CQ59" s="132"/>
      <c r="CR59" s="132"/>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84">
        <f t="shared" si="9"/>
        <v>0</v>
      </c>
    </row>
    <row r="60" spans="1:161" ht="14.25" customHeight="1">
      <c r="A60" s="127"/>
      <c r="B60" s="127"/>
      <c r="C60" s="136" t="s">
        <v>346</v>
      </c>
      <c r="D60" s="289" t="s">
        <v>120</v>
      </c>
      <c r="E60" s="251"/>
      <c r="F60" s="133" t="s">
        <v>121</v>
      </c>
      <c r="G60" s="129" t="s">
        <v>17</v>
      </c>
      <c r="H60" s="134"/>
      <c r="I60" s="129" t="s">
        <v>17</v>
      </c>
      <c r="J60" s="130"/>
      <c r="K60" s="130" t="s">
        <v>18</v>
      </c>
      <c r="L60" s="130"/>
      <c r="M60" s="130"/>
      <c r="N60" s="84"/>
      <c r="O60" s="131">
        <v>1.5</v>
      </c>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2"/>
      <c r="BU60" s="132"/>
      <c r="BV60" s="132"/>
      <c r="BW60" s="132"/>
      <c r="BX60" s="132"/>
      <c r="BY60" s="132"/>
      <c r="BZ60" s="132"/>
      <c r="CA60" s="132"/>
      <c r="CB60" s="132"/>
      <c r="CC60" s="132"/>
      <c r="CD60" s="132"/>
      <c r="CE60" s="132"/>
      <c r="CF60" s="132"/>
      <c r="CG60" s="132"/>
      <c r="CH60" s="132"/>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2"/>
      <c r="DF60" s="132"/>
      <c r="DG60" s="132"/>
      <c r="DH60" s="132"/>
      <c r="DI60" s="132"/>
      <c r="DJ60" s="132"/>
      <c r="DK60" s="132"/>
      <c r="DL60" s="132"/>
      <c r="DM60" s="132"/>
      <c r="DN60" s="132"/>
      <c r="DO60" s="132"/>
      <c r="DP60" s="132"/>
      <c r="DQ60" s="132"/>
      <c r="DR60" s="132"/>
      <c r="DS60" s="132"/>
      <c r="DT60" s="132"/>
      <c r="DU60" s="132"/>
      <c r="DV60" s="132"/>
      <c r="DW60" s="132"/>
      <c r="DX60" s="132"/>
      <c r="DY60" s="132"/>
      <c r="DZ60" s="132"/>
      <c r="EA60" s="132"/>
      <c r="EB60" s="132"/>
      <c r="EC60" s="132"/>
      <c r="ED60" s="132"/>
      <c r="EE60" s="132"/>
      <c r="EF60" s="132"/>
      <c r="EG60" s="132"/>
      <c r="EH60" s="132"/>
      <c r="EI60" s="132"/>
      <c r="EJ60" s="132"/>
      <c r="EK60" s="132"/>
      <c r="EL60" s="132"/>
      <c r="EM60" s="132"/>
      <c r="EN60" s="132"/>
      <c r="EO60" s="132"/>
      <c r="EP60" s="132"/>
      <c r="EQ60" s="132"/>
      <c r="ER60" s="132"/>
      <c r="ES60" s="132"/>
      <c r="ET60" s="132"/>
      <c r="EU60" s="132"/>
      <c r="EV60" s="132"/>
      <c r="EW60" s="132"/>
      <c r="EX60" s="132"/>
      <c r="EY60" s="132"/>
      <c r="EZ60" s="132"/>
      <c r="FA60" s="132"/>
      <c r="FB60" s="132"/>
      <c r="FC60" s="132"/>
      <c r="FD60" s="132"/>
      <c r="FE60" s="84">
        <f t="shared" si="9"/>
        <v>0</v>
      </c>
    </row>
    <row r="61" spans="1:161" ht="14.25" customHeight="1">
      <c r="A61" s="127"/>
      <c r="B61" s="127"/>
      <c r="C61" s="127"/>
      <c r="D61" s="291"/>
      <c r="E61" s="257"/>
      <c r="F61" s="133" t="s">
        <v>122</v>
      </c>
      <c r="G61" s="129" t="s">
        <v>17</v>
      </c>
      <c r="H61" s="134"/>
      <c r="I61" s="129" t="s">
        <v>17</v>
      </c>
      <c r="J61" s="130"/>
      <c r="K61" s="130" t="s">
        <v>18</v>
      </c>
      <c r="L61" s="130"/>
      <c r="M61" s="130"/>
      <c r="N61" s="84"/>
      <c r="O61" s="131">
        <v>1.5</v>
      </c>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132"/>
      <c r="BY61" s="132"/>
      <c r="BZ61" s="132"/>
      <c r="CA61" s="132"/>
      <c r="CB61" s="132"/>
      <c r="CC61" s="132"/>
      <c r="CD61" s="132"/>
      <c r="CE61" s="132"/>
      <c r="CF61" s="132"/>
      <c r="CG61" s="132"/>
      <c r="CH61" s="132"/>
      <c r="CI61" s="132"/>
      <c r="CJ61" s="132"/>
      <c r="CK61" s="132"/>
      <c r="CL61" s="132"/>
      <c r="CM61" s="132"/>
      <c r="CN61" s="132"/>
      <c r="CO61" s="132"/>
      <c r="CP61" s="132"/>
      <c r="CQ61" s="132"/>
      <c r="CR61" s="132"/>
      <c r="CS61" s="132"/>
      <c r="CT61" s="132"/>
      <c r="CU61" s="132"/>
      <c r="CV61" s="132"/>
      <c r="CW61" s="132"/>
      <c r="CX61" s="132"/>
      <c r="CY61" s="132"/>
      <c r="CZ61" s="132"/>
      <c r="DA61" s="132"/>
      <c r="DB61" s="132"/>
      <c r="DC61" s="132"/>
      <c r="DD61" s="132"/>
      <c r="DE61" s="132"/>
      <c r="DF61" s="132"/>
      <c r="DG61" s="132"/>
      <c r="DH61" s="132"/>
      <c r="DI61" s="132"/>
      <c r="DJ61" s="132"/>
      <c r="DK61" s="132"/>
      <c r="DL61" s="132"/>
      <c r="DM61" s="132"/>
      <c r="DN61" s="132"/>
      <c r="DO61" s="132"/>
      <c r="DP61" s="132"/>
      <c r="DQ61" s="132"/>
      <c r="DR61" s="132"/>
      <c r="DS61" s="132"/>
      <c r="DT61" s="132"/>
      <c r="DU61" s="132"/>
      <c r="DV61" s="132"/>
      <c r="DW61" s="132"/>
      <c r="DX61" s="132"/>
      <c r="DY61" s="132"/>
      <c r="DZ61" s="132"/>
      <c r="EA61" s="132"/>
      <c r="EB61" s="132"/>
      <c r="EC61" s="132"/>
      <c r="ED61" s="132"/>
      <c r="EE61" s="132"/>
      <c r="EF61" s="132"/>
      <c r="EG61" s="132"/>
      <c r="EH61" s="132"/>
      <c r="EI61" s="132"/>
      <c r="EJ61" s="132"/>
      <c r="EK61" s="132"/>
      <c r="EL61" s="132"/>
      <c r="EM61" s="132"/>
      <c r="EN61" s="132"/>
      <c r="EO61" s="132"/>
      <c r="EP61" s="132"/>
      <c r="EQ61" s="132"/>
      <c r="ER61" s="132"/>
      <c r="ES61" s="132"/>
      <c r="ET61" s="132"/>
      <c r="EU61" s="132"/>
      <c r="EV61" s="132"/>
      <c r="EW61" s="132"/>
      <c r="EX61" s="132"/>
      <c r="EY61" s="132"/>
      <c r="EZ61" s="132"/>
      <c r="FA61" s="132"/>
      <c r="FB61" s="132"/>
      <c r="FC61" s="132"/>
      <c r="FD61" s="132"/>
      <c r="FE61" s="84">
        <f t="shared" si="9"/>
        <v>0</v>
      </c>
    </row>
    <row r="62" spans="1:161" ht="14.25" customHeight="1">
      <c r="A62" s="127"/>
      <c r="B62" s="127"/>
      <c r="C62" s="127"/>
      <c r="D62" s="291"/>
      <c r="E62" s="257"/>
      <c r="F62" s="133" t="s">
        <v>123</v>
      </c>
      <c r="G62" s="129" t="s">
        <v>17</v>
      </c>
      <c r="H62" s="134"/>
      <c r="I62" s="129" t="s">
        <v>17</v>
      </c>
      <c r="J62" s="130"/>
      <c r="K62" s="130" t="s">
        <v>18</v>
      </c>
      <c r="L62" s="130"/>
      <c r="M62" s="130"/>
      <c r="N62" s="84" t="s">
        <v>347</v>
      </c>
      <c r="O62" s="131">
        <v>1.5</v>
      </c>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c r="CB62" s="132"/>
      <c r="CC62" s="132"/>
      <c r="CD62" s="132"/>
      <c r="CE62" s="132"/>
      <c r="CF62" s="132"/>
      <c r="CG62" s="132"/>
      <c r="CH62" s="132"/>
      <c r="CI62" s="132"/>
      <c r="CJ62" s="132"/>
      <c r="CK62" s="132"/>
      <c r="CL62" s="132"/>
      <c r="CM62" s="132"/>
      <c r="CN62" s="132"/>
      <c r="CO62" s="132"/>
      <c r="CP62" s="132"/>
      <c r="CQ62" s="132"/>
      <c r="CR62" s="132"/>
      <c r="CS62" s="132"/>
      <c r="CT62" s="132"/>
      <c r="CU62" s="132"/>
      <c r="CV62" s="132"/>
      <c r="CW62" s="132"/>
      <c r="CX62" s="132"/>
      <c r="CY62" s="132"/>
      <c r="CZ62" s="132"/>
      <c r="DA62" s="132"/>
      <c r="DB62" s="132"/>
      <c r="DC62" s="132"/>
      <c r="DD62" s="132"/>
      <c r="DE62" s="132"/>
      <c r="DF62" s="132"/>
      <c r="DG62" s="132"/>
      <c r="DH62" s="132"/>
      <c r="DI62" s="132"/>
      <c r="DJ62" s="132"/>
      <c r="DK62" s="132"/>
      <c r="DL62" s="132"/>
      <c r="DM62" s="132"/>
      <c r="DN62" s="132"/>
      <c r="DO62" s="132"/>
      <c r="DP62" s="132"/>
      <c r="DQ62" s="132"/>
      <c r="DR62" s="132"/>
      <c r="DS62" s="132"/>
      <c r="DT62" s="132"/>
      <c r="DU62" s="132"/>
      <c r="DV62" s="132"/>
      <c r="DW62" s="132"/>
      <c r="DX62" s="132"/>
      <c r="DY62" s="132"/>
      <c r="DZ62" s="132"/>
      <c r="EA62" s="132"/>
      <c r="EB62" s="132"/>
      <c r="EC62" s="132"/>
      <c r="ED62" s="132"/>
      <c r="EE62" s="132"/>
      <c r="EF62" s="132"/>
      <c r="EG62" s="132"/>
      <c r="EH62" s="132"/>
      <c r="EI62" s="132"/>
      <c r="EJ62" s="132"/>
      <c r="EK62" s="132"/>
      <c r="EL62" s="132"/>
      <c r="EM62" s="132"/>
      <c r="EN62" s="132"/>
      <c r="EO62" s="132"/>
      <c r="EP62" s="132"/>
      <c r="EQ62" s="132"/>
      <c r="ER62" s="132"/>
      <c r="ES62" s="132"/>
      <c r="ET62" s="132"/>
      <c r="EU62" s="132"/>
      <c r="EV62" s="132"/>
      <c r="EW62" s="132"/>
      <c r="EX62" s="132"/>
      <c r="EY62" s="132"/>
      <c r="EZ62" s="132"/>
      <c r="FA62" s="132"/>
      <c r="FB62" s="132"/>
      <c r="FC62" s="132"/>
      <c r="FD62" s="132"/>
      <c r="FE62" s="84">
        <f t="shared" si="9"/>
        <v>0</v>
      </c>
    </row>
    <row r="63" spans="1:161" ht="14.25" customHeight="1">
      <c r="A63" s="127"/>
      <c r="B63" s="127"/>
      <c r="C63" s="140"/>
      <c r="D63" s="290"/>
      <c r="E63" s="253"/>
      <c r="F63" s="133" t="s">
        <v>124</v>
      </c>
      <c r="G63" s="129" t="s">
        <v>17</v>
      </c>
      <c r="H63" s="134"/>
      <c r="I63" s="129" t="s">
        <v>17</v>
      </c>
      <c r="J63" s="130"/>
      <c r="K63" s="130" t="s">
        <v>18</v>
      </c>
      <c r="L63" s="130"/>
      <c r="M63" s="130"/>
      <c r="N63" s="84" t="s">
        <v>348</v>
      </c>
      <c r="O63" s="131">
        <v>1.5</v>
      </c>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CB63" s="132"/>
      <c r="CC63" s="132"/>
      <c r="CD63" s="132"/>
      <c r="CE63" s="132"/>
      <c r="CF63" s="132"/>
      <c r="CG63" s="132"/>
      <c r="CH63" s="132"/>
      <c r="CI63" s="132"/>
      <c r="CJ63" s="132"/>
      <c r="CK63" s="132"/>
      <c r="CL63" s="132"/>
      <c r="CM63" s="132"/>
      <c r="CN63" s="132"/>
      <c r="CO63" s="132"/>
      <c r="CP63" s="132"/>
      <c r="CQ63" s="132"/>
      <c r="CR63" s="132"/>
      <c r="CS63" s="132"/>
      <c r="CT63" s="132"/>
      <c r="CU63" s="132"/>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84">
        <f t="shared" si="9"/>
        <v>0</v>
      </c>
    </row>
    <row r="64" spans="1:161" ht="14.25" customHeight="1">
      <c r="A64" s="127"/>
      <c r="B64" s="127"/>
      <c r="C64" s="84" t="s">
        <v>349</v>
      </c>
      <c r="D64" s="277" t="s">
        <v>125</v>
      </c>
      <c r="E64" s="250"/>
      <c r="F64" s="133" t="s">
        <v>126</v>
      </c>
      <c r="G64" s="134" t="s">
        <v>118</v>
      </c>
      <c r="H64" s="134"/>
      <c r="I64" s="134" t="s">
        <v>118</v>
      </c>
      <c r="J64" s="130"/>
      <c r="K64" s="130" t="s">
        <v>18</v>
      </c>
      <c r="L64" s="130"/>
      <c r="M64" s="130"/>
      <c r="N64" s="154" t="str">
        <f>HYPERLINK("https://docs.google.com/spreadsheets/d/1IVT4y063XCAFOF4aG8czWew7cZxUQ6KFodQKbtHNLS0/edit#gid=0","参考：別紙「標準HTTPレスポンスヘッダ設定仕様」")</f>
        <v>参考：別紙「標準HTTPレスポンスヘッダ設定仕様」</v>
      </c>
      <c r="O64" s="131">
        <v>1.5</v>
      </c>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132"/>
      <c r="BY64" s="132"/>
      <c r="BZ64" s="132"/>
      <c r="CA64" s="132"/>
      <c r="CB64" s="132"/>
      <c r="CC64" s="132"/>
      <c r="CD64" s="132"/>
      <c r="CE64" s="132"/>
      <c r="CF64" s="132"/>
      <c r="CG64" s="132"/>
      <c r="CH64" s="132"/>
      <c r="CI64" s="132"/>
      <c r="CJ64" s="132"/>
      <c r="CK64" s="132"/>
      <c r="CL64" s="132"/>
      <c r="CM64" s="132"/>
      <c r="CN64" s="132"/>
      <c r="CO64" s="132"/>
      <c r="CP64" s="132"/>
      <c r="CQ64" s="132"/>
      <c r="CR64" s="132"/>
      <c r="CS64" s="132"/>
      <c r="CT64" s="132"/>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84">
        <f t="shared" si="9"/>
        <v>0</v>
      </c>
    </row>
    <row r="65" spans="1:161" ht="14.25" customHeight="1">
      <c r="A65" s="127"/>
      <c r="B65" s="127"/>
      <c r="C65" s="84" t="s">
        <v>350</v>
      </c>
      <c r="D65" s="277" t="s">
        <v>127</v>
      </c>
      <c r="E65" s="250"/>
      <c r="F65" s="133" t="s">
        <v>351</v>
      </c>
      <c r="G65" s="134"/>
      <c r="H65" s="134"/>
      <c r="I65" s="134"/>
      <c r="J65" s="130"/>
      <c r="K65" s="130"/>
      <c r="L65" s="130" t="s">
        <v>19</v>
      </c>
      <c r="M65" s="130"/>
      <c r="N65" s="84"/>
      <c r="O65" s="131">
        <v>1.5</v>
      </c>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c r="CB65" s="132"/>
      <c r="CC65" s="132"/>
      <c r="CD65" s="132"/>
      <c r="CE65" s="132"/>
      <c r="CF65" s="132"/>
      <c r="CG65" s="132"/>
      <c r="CH65" s="132"/>
      <c r="CI65" s="132"/>
      <c r="CJ65" s="132"/>
      <c r="CK65" s="132"/>
      <c r="CL65" s="132"/>
      <c r="CM65" s="132"/>
      <c r="CN65" s="132"/>
      <c r="CO65" s="132"/>
      <c r="CP65" s="132"/>
      <c r="CQ65" s="132"/>
      <c r="CR65" s="132"/>
      <c r="CS65" s="132"/>
      <c r="CT65" s="132"/>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84">
        <f t="shared" si="9"/>
        <v>0</v>
      </c>
    </row>
    <row r="66" spans="1:161" ht="14.25" customHeight="1">
      <c r="A66" s="136" t="s">
        <v>353</v>
      </c>
      <c r="B66" s="136" t="s">
        <v>132</v>
      </c>
      <c r="C66" s="84" t="s">
        <v>331</v>
      </c>
      <c r="D66" s="277" t="s">
        <v>133</v>
      </c>
      <c r="E66" s="250"/>
      <c r="F66" s="133" t="s">
        <v>134</v>
      </c>
      <c r="G66" s="134"/>
      <c r="H66" s="134"/>
      <c r="I66" s="134"/>
      <c r="J66" s="130"/>
      <c r="K66" s="130"/>
      <c r="L66" s="130" t="s">
        <v>19</v>
      </c>
      <c r="M66" s="130"/>
      <c r="N66" s="84"/>
      <c r="O66" s="131">
        <v>1.5</v>
      </c>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132"/>
      <c r="BY66" s="132"/>
      <c r="BZ66" s="132"/>
      <c r="CA66" s="132"/>
      <c r="CB66" s="132"/>
      <c r="CC66" s="132"/>
      <c r="CD66" s="132"/>
      <c r="CE66" s="132"/>
      <c r="CF66" s="132"/>
      <c r="CG66" s="132"/>
      <c r="CH66" s="132"/>
      <c r="CI66" s="132"/>
      <c r="CJ66" s="132"/>
      <c r="CK66" s="132"/>
      <c r="CL66" s="132"/>
      <c r="CM66" s="132"/>
      <c r="CN66" s="132"/>
      <c r="CO66" s="132"/>
      <c r="CP66" s="132"/>
      <c r="CQ66" s="132"/>
      <c r="CR66" s="132"/>
      <c r="CS66" s="132"/>
      <c r="CT66" s="132"/>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84">
        <f t="shared" si="9"/>
        <v>0</v>
      </c>
    </row>
    <row r="67" spans="1:161" ht="14.25" customHeight="1">
      <c r="A67" s="127"/>
      <c r="B67" s="127"/>
      <c r="C67" s="84" t="s">
        <v>341</v>
      </c>
      <c r="D67" s="277" t="s">
        <v>135</v>
      </c>
      <c r="E67" s="250"/>
      <c r="F67" s="133" t="s">
        <v>136</v>
      </c>
      <c r="G67" s="134"/>
      <c r="H67" s="134"/>
      <c r="I67" s="134"/>
      <c r="J67" s="130"/>
      <c r="K67" s="130"/>
      <c r="L67" s="130" t="s">
        <v>19</v>
      </c>
      <c r="M67" s="130"/>
      <c r="N67" s="84" t="s">
        <v>137</v>
      </c>
      <c r="O67" s="131">
        <v>1.5</v>
      </c>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F67" s="132"/>
      <c r="CG67" s="132"/>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84">
        <f t="shared" si="9"/>
        <v>0</v>
      </c>
    </row>
    <row r="68" spans="1:161" ht="14.25" customHeight="1">
      <c r="A68" s="127"/>
      <c r="B68" s="127"/>
      <c r="C68" s="84" t="s">
        <v>342</v>
      </c>
      <c r="D68" s="277" t="s">
        <v>138</v>
      </c>
      <c r="E68" s="250"/>
      <c r="F68" s="133" t="s">
        <v>354</v>
      </c>
      <c r="G68" s="134"/>
      <c r="H68" s="134"/>
      <c r="I68" s="134"/>
      <c r="J68" s="130"/>
      <c r="K68" s="130"/>
      <c r="L68" s="130" t="s">
        <v>19</v>
      </c>
      <c r="M68" s="130"/>
      <c r="N68" s="84"/>
      <c r="O68" s="131">
        <v>1.5</v>
      </c>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c r="CB68" s="132"/>
      <c r="CC68" s="132"/>
      <c r="CD68" s="132"/>
      <c r="CE68" s="132"/>
      <c r="CF68" s="132"/>
      <c r="CG68" s="132"/>
      <c r="CH68" s="132"/>
      <c r="CI68" s="132"/>
      <c r="CJ68" s="132"/>
      <c r="CK68" s="132"/>
      <c r="CL68" s="132"/>
      <c r="CM68" s="132"/>
      <c r="CN68" s="132"/>
      <c r="CO68" s="132"/>
      <c r="CP68" s="132"/>
      <c r="CQ68" s="132"/>
      <c r="CR68" s="132"/>
      <c r="CS68" s="132"/>
      <c r="CT68" s="132"/>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84">
        <f t="shared" si="9"/>
        <v>0</v>
      </c>
    </row>
    <row r="69" spans="1:161" ht="14.25" customHeight="1">
      <c r="A69" s="127"/>
      <c r="B69" s="127"/>
      <c r="C69" s="84" t="s">
        <v>343</v>
      </c>
      <c r="D69" s="277" t="s">
        <v>140</v>
      </c>
      <c r="E69" s="250"/>
      <c r="F69" s="133" t="s">
        <v>141</v>
      </c>
      <c r="G69" s="134"/>
      <c r="H69" s="134"/>
      <c r="I69" s="134"/>
      <c r="J69" s="130"/>
      <c r="K69" s="130"/>
      <c r="L69" s="130" t="s">
        <v>19</v>
      </c>
      <c r="M69" s="130"/>
      <c r="N69" s="84"/>
      <c r="O69" s="131">
        <v>1.5</v>
      </c>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c r="CB69" s="132"/>
      <c r="CC69" s="132"/>
      <c r="CD69" s="132"/>
      <c r="CE69" s="132"/>
      <c r="CF69" s="132"/>
      <c r="CG69" s="132"/>
      <c r="CH69" s="132"/>
      <c r="CI69" s="132"/>
      <c r="CJ69" s="132"/>
      <c r="CK69" s="132"/>
      <c r="CL69" s="132"/>
      <c r="CM69" s="132"/>
      <c r="CN69" s="132"/>
      <c r="CO69" s="132"/>
      <c r="CP69" s="132"/>
      <c r="CQ69" s="132"/>
      <c r="CR69" s="132"/>
      <c r="CS69" s="132"/>
      <c r="CT69" s="132"/>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84">
        <f t="shared" si="9"/>
        <v>0</v>
      </c>
    </row>
    <row r="70" spans="1:161" ht="14.25" customHeight="1">
      <c r="A70" s="140"/>
      <c r="B70" s="140"/>
      <c r="C70" s="84" t="s">
        <v>346</v>
      </c>
      <c r="D70" s="277" t="s">
        <v>142</v>
      </c>
      <c r="E70" s="250"/>
      <c r="F70" s="133" t="s">
        <v>143</v>
      </c>
      <c r="G70" s="134"/>
      <c r="H70" s="134"/>
      <c r="I70" s="134"/>
      <c r="J70" s="130"/>
      <c r="K70" s="130"/>
      <c r="L70" s="130" t="s">
        <v>19</v>
      </c>
      <c r="M70" s="130"/>
      <c r="N70" s="84"/>
      <c r="O70" s="131">
        <v>1.5</v>
      </c>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c r="CB70" s="132"/>
      <c r="CC70" s="132"/>
      <c r="CD70" s="132"/>
      <c r="CE70" s="132"/>
      <c r="CF70" s="132"/>
      <c r="CG70" s="132"/>
      <c r="CH70" s="132"/>
      <c r="CI70" s="132"/>
      <c r="CJ70" s="132"/>
      <c r="CK70" s="132"/>
      <c r="CL70" s="132"/>
      <c r="CM70" s="132"/>
      <c r="CN70" s="132"/>
      <c r="CO70" s="132"/>
      <c r="CP70" s="132"/>
      <c r="CQ70" s="132"/>
      <c r="CR70" s="132"/>
      <c r="CS70" s="132"/>
      <c r="CT70" s="132"/>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84">
        <f t="shared" si="9"/>
        <v>0</v>
      </c>
    </row>
    <row r="71" spans="1:161" ht="28.5" customHeight="1">
      <c r="A71" s="155" t="s">
        <v>355</v>
      </c>
      <c r="B71" s="156" t="s">
        <v>144</v>
      </c>
      <c r="C71" s="156" t="s">
        <v>331</v>
      </c>
      <c r="D71" s="156" t="s">
        <v>145</v>
      </c>
      <c r="E71" s="157" t="s">
        <v>356</v>
      </c>
      <c r="F71" s="158" t="s">
        <v>147</v>
      </c>
      <c r="G71" s="159"/>
      <c r="H71" s="159"/>
      <c r="I71" s="159"/>
      <c r="J71" s="159"/>
      <c r="K71" s="159"/>
      <c r="L71" s="159"/>
      <c r="M71" s="160" t="s">
        <v>19</v>
      </c>
      <c r="N71" s="158" t="s">
        <v>148</v>
      </c>
      <c r="O71" s="131">
        <v>1.5</v>
      </c>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32"/>
      <c r="DU71" s="132"/>
      <c r="DV71" s="132"/>
      <c r="DW71" s="132"/>
      <c r="DX71" s="132"/>
      <c r="DY71" s="132"/>
      <c r="DZ71" s="132"/>
      <c r="EA71" s="132"/>
      <c r="EB71" s="132"/>
      <c r="EC71" s="132"/>
      <c r="ED71" s="132"/>
      <c r="EE71" s="132"/>
      <c r="EF71" s="132"/>
      <c r="EG71" s="132"/>
      <c r="EH71" s="132"/>
      <c r="EI71" s="132"/>
      <c r="EJ71" s="132"/>
      <c r="EK71" s="132"/>
      <c r="EL71" s="132"/>
      <c r="EM71" s="132"/>
      <c r="EN71" s="132"/>
      <c r="EO71" s="132"/>
      <c r="EP71" s="132"/>
      <c r="EQ71" s="132"/>
      <c r="ER71" s="132"/>
      <c r="ES71" s="132"/>
      <c r="ET71" s="132"/>
      <c r="EU71" s="132"/>
      <c r="EV71" s="132"/>
      <c r="EW71" s="132"/>
      <c r="EX71" s="132"/>
      <c r="EY71" s="132"/>
      <c r="EZ71" s="132"/>
      <c r="FA71" s="132"/>
      <c r="FB71" s="132"/>
      <c r="FC71" s="132"/>
      <c r="FD71" s="132"/>
      <c r="FE71" s="84">
        <f t="shared" si="9"/>
        <v>0</v>
      </c>
    </row>
    <row r="72" spans="1:161" ht="14.25" customHeight="1">
      <c r="A72" s="161"/>
      <c r="B72" s="162"/>
      <c r="C72" s="162"/>
      <c r="D72" s="162"/>
      <c r="E72" s="162"/>
      <c r="F72" s="163" t="s">
        <v>149</v>
      </c>
      <c r="G72" s="164"/>
      <c r="H72" s="164"/>
      <c r="I72" s="164"/>
      <c r="J72" s="164"/>
      <c r="K72" s="164"/>
      <c r="L72" s="165" t="s">
        <v>18</v>
      </c>
      <c r="M72" s="164"/>
      <c r="N72" s="164"/>
      <c r="O72" s="131">
        <v>1.5</v>
      </c>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U72" s="132"/>
      <c r="BV72" s="132"/>
      <c r="BW72" s="132"/>
      <c r="BX72" s="132"/>
      <c r="BY72" s="132"/>
      <c r="BZ72" s="132"/>
      <c r="CA72" s="132"/>
      <c r="CB72" s="132"/>
      <c r="CC72" s="132"/>
      <c r="CD72" s="132"/>
      <c r="CE72" s="132"/>
      <c r="CF72" s="132"/>
      <c r="CG72" s="132"/>
      <c r="CH72" s="132"/>
      <c r="CI72" s="132"/>
      <c r="CJ72" s="132"/>
      <c r="CK72" s="132"/>
      <c r="CL72" s="132"/>
      <c r="CM72" s="132"/>
      <c r="CN72" s="132"/>
      <c r="CO72" s="132"/>
      <c r="CP72" s="132"/>
      <c r="CQ72" s="132"/>
      <c r="CR72" s="132"/>
      <c r="CS72" s="132"/>
      <c r="CT72" s="132"/>
      <c r="CU72" s="132"/>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84">
        <f t="shared" si="9"/>
        <v>0</v>
      </c>
    </row>
    <row r="73" spans="1:161" ht="14.25" customHeight="1">
      <c r="A73" s="161"/>
      <c r="B73" s="162"/>
      <c r="C73" s="162"/>
      <c r="D73" s="162"/>
      <c r="E73" s="163"/>
      <c r="F73" s="163" t="s">
        <v>150</v>
      </c>
      <c r="G73" s="164"/>
      <c r="H73" s="164"/>
      <c r="I73" s="164"/>
      <c r="J73" s="164"/>
      <c r="K73" s="164"/>
      <c r="L73" s="165" t="s">
        <v>18</v>
      </c>
      <c r="M73" s="164"/>
      <c r="N73" s="163" t="s">
        <v>151</v>
      </c>
      <c r="O73" s="131">
        <v>1.5</v>
      </c>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2"/>
      <c r="CB73" s="132"/>
      <c r="CC73" s="132"/>
      <c r="CD73" s="132"/>
      <c r="CE73" s="132"/>
      <c r="CF73" s="132"/>
      <c r="CG73" s="132"/>
      <c r="CH73" s="132"/>
      <c r="CI73" s="132"/>
      <c r="CJ73" s="132"/>
      <c r="CK73" s="132"/>
      <c r="CL73" s="132"/>
      <c r="CM73" s="132"/>
      <c r="CN73" s="132"/>
      <c r="CO73" s="132"/>
      <c r="CP73" s="132"/>
      <c r="CQ73" s="132"/>
      <c r="CR73" s="132"/>
      <c r="CS73" s="132"/>
      <c r="CT73" s="132"/>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84">
        <f t="shared" si="9"/>
        <v>0</v>
      </c>
    </row>
    <row r="74" spans="1:161" ht="14.25" customHeight="1">
      <c r="A74" s="161"/>
      <c r="B74" s="162"/>
      <c r="C74" s="162"/>
      <c r="D74" s="162"/>
      <c r="E74" s="166" t="s">
        <v>357</v>
      </c>
      <c r="F74" s="163" t="s">
        <v>153</v>
      </c>
      <c r="G74" s="129" t="s">
        <v>17</v>
      </c>
      <c r="H74" s="164"/>
      <c r="I74" s="164"/>
      <c r="J74" s="164"/>
      <c r="K74" s="164"/>
      <c r="L74" s="165" t="s">
        <v>18</v>
      </c>
      <c r="M74" s="164"/>
      <c r="N74" s="164"/>
      <c r="O74" s="131">
        <v>1.5</v>
      </c>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c r="CB74" s="132"/>
      <c r="CC74" s="132"/>
      <c r="CD74" s="132"/>
      <c r="CE74" s="132"/>
      <c r="CF74" s="132"/>
      <c r="CG74" s="132"/>
      <c r="CH74" s="132"/>
      <c r="CI74" s="132"/>
      <c r="CJ74" s="132"/>
      <c r="CK74" s="132"/>
      <c r="CL74" s="132"/>
      <c r="CM74" s="132"/>
      <c r="CN74" s="132"/>
      <c r="CO74" s="132"/>
      <c r="CP74" s="132"/>
      <c r="CQ74" s="132"/>
      <c r="CR74" s="132"/>
      <c r="CS74" s="132"/>
      <c r="CT74" s="132"/>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84">
        <f t="shared" si="9"/>
        <v>0</v>
      </c>
    </row>
    <row r="75" spans="1:161" ht="14.25" customHeight="1">
      <c r="A75" s="161"/>
      <c r="B75" s="162"/>
      <c r="C75" s="162"/>
      <c r="D75" s="162"/>
      <c r="E75" s="167" t="s">
        <v>358</v>
      </c>
      <c r="F75" s="163" t="s">
        <v>154</v>
      </c>
      <c r="G75" s="129" t="s">
        <v>17</v>
      </c>
      <c r="H75" s="164"/>
      <c r="I75" s="164"/>
      <c r="J75" s="164"/>
      <c r="K75" s="164"/>
      <c r="L75" s="164"/>
      <c r="M75" s="164"/>
      <c r="N75" s="164"/>
      <c r="O75" s="131">
        <v>1.5</v>
      </c>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BY75" s="132"/>
      <c r="BZ75" s="132"/>
      <c r="CA75" s="132"/>
      <c r="CB75" s="132"/>
      <c r="CC75" s="132"/>
      <c r="CD75" s="132"/>
      <c r="CE75" s="132"/>
      <c r="CF75" s="132"/>
      <c r="CG75" s="132"/>
      <c r="CH75" s="132"/>
      <c r="CI75" s="132"/>
      <c r="CJ75" s="132"/>
      <c r="CK75" s="132"/>
      <c r="CL75" s="132"/>
      <c r="CM75" s="132"/>
      <c r="CN75" s="132"/>
      <c r="CO75" s="132"/>
      <c r="CP75" s="132"/>
      <c r="CQ75" s="132"/>
      <c r="CR75" s="132"/>
      <c r="CS75" s="132"/>
      <c r="CT75" s="132"/>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84"/>
    </row>
    <row r="76" spans="1:161" ht="14.25" customHeight="1">
      <c r="A76" s="161"/>
      <c r="B76" s="162"/>
      <c r="C76" s="162"/>
      <c r="D76" s="162"/>
      <c r="E76" s="168" t="s">
        <v>359</v>
      </c>
      <c r="F76" s="163" t="s">
        <v>156</v>
      </c>
      <c r="G76" s="164"/>
      <c r="H76" s="164"/>
      <c r="I76" s="164"/>
      <c r="J76" s="164"/>
      <c r="K76" s="164"/>
      <c r="L76" s="165" t="s">
        <v>18</v>
      </c>
      <c r="M76" s="164"/>
      <c r="N76" s="164"/>
      <c r="O76" s="131">
        <v>1.5</v>
      </c>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2"/>
      <c r="BX76" s="132"/>
      <c r="BY76" s="132"/>
      <c r="BZ76" s="132"/>
      <c r="CA76" s="132"/>
      <c r="CB76" s="132"/>
      <c r="CC76" s="132"/>
      <c r="CD76" s="132"/>
      <c r="CE76" s="132"/>
      <c r="CF76" s="132"/>
      <c r="CG76" s="132"/>
      <c r="CH76" s="132"/>
      <c r="CI76" s="132"/>
      <c r="CJ76" s="132"/>
      <c r="CK76" s="132"/>
      <c r="CL76" s="132"/>
      <c r="CM76" s="132"/>
      <c r="CN76" s="132"/>
      <c r="CO76" s="132"/>
      <c r="CP76" s="132"/>
      <c r="CQ76" s="132"/>
      <c r="CR76" s="132"/>
      <c r="CS76" s="132"/>
      <c r="CT76" s="132"/>
      <c r="CU76" s="132"/>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84">
        <f t="shared" ref="FE76:FE88" si="10">COUNTIF(P76:FD76,"〇")</f>
        <v>0</v>
      </c>
    </row>
    <row r="77" spans="1:161" ht="14.25" customHeight="1">
      <c r="A77" s="161"/>
      <c r="B77" s="162"/>
      <c r="C77" s="162"/>
      <c r="D77" s="162"/>
      <c r="E77" s="168" t="s">
        <v>360</v>
      </c>
      <c r="F77" s="163" t="s">
        <v>158</v>
      </c>
      <c r="G77" s="164"/>
      <c r="H77" s="164"/>
      <c r="I77" s="164"/>
      <c r="J77" s="164"/>
      <c r="K77" s="165" t="s">
        <v>159</v>
      </c>
      <c r="L77" s="165" t="s">
        <v>18</v>
      </c>
      <c r="M77" s="165" t="s">
        <v>19</v>
      </c>
      <c r="N77" s="164"/>
      <c r="O77" s="131">
        <v>1.5</v>
      </c>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c r="BZ77" s="132"/>
      <c r="CA77" s="132"/>
      <c r="CB77" s="132"/>
      <c r="CC77" s="132"/>
      <c r="CD77" s="132"/>
      <c r="CE77" s="132"/>
      <c r="CF77" s="132"/>
      <c r="CG77" s="132"/>
      <c r="CH77" s="132"/>
      <c r="CI77" s="132"/>
      <c r="CJ77" s="132"/>
      <c r="CK77" s="132"/>
      <c r="CL77" s="132"/>
      <c r="CM77" s="132"/>
      <c r="CN77" s="132"/>
      <c r="CO77" s="132"/>
      <c r="CP77" s="132"/>
      <c r="CQ77" s="132"/>
      <c r="CR77" s="132"/>
      <c r="CS77" s="132"/>
      <c r="CT77" s="132"/>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84">
        <f t="shared" si="10"/>
        <v>0</v>
      </c>
    </row>
    <row r="78" spans="1:161" ht="14.25" customHeight="1">
      <c r="A78" s="161"/>
      <c r="B78" s="162"/>
      <c r="C78" s="162"/>
      <c r="D78" s="162"/>
      <c r="E78" s="168" t="s">
        <v>361</v>
      </c>
      <c r="F78" s="163" t="s">
        <v>161</v>
      </c>
      <c r="G78" s="164"/>
      <c r="H78" s="164"/>
      <c r="I78" s="164"/>
      <c r="J78" s="164"/>
      <c r="K78" s="164"/>
      <c r="L78" s="165" t="s">
        <v>18</v>
      </c>
      <c r="M78" s="164"/>
      <c r="N78" s="164"/>
      <c r="O78" s="131">
        <v>1.5</v>
      </c>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132"/>
      <c r="BY78" s="132"/>
      <c r="BZ78" s="132"/>
      <c r="CA78" s="132"/>
      <c r="CB78" s="132"/>
      <c r="CC78" s="132"/>
      <c r="CD78" s="132"/>
      <c r="CE78" s="132"/>
      <c r="CF78" s="132"/>
      <c r="CG78" s="132"/>
      <c r="CH78" s="132"/>
      <c r="CI78" s="132"/>
      <c r="CJ78" s="132"/>
      <c r="CK78" s="132"/>
      <c r="CL78" s="132"/>
      <c r="CM78" s="132"/>
      <c r="CN78" s="132"/>
      <c r="CO78" s="132"/>
      <c r="CP78" s="132"/>
      <c r="CQ78" s="132"/>
      <c r="CR78" s="132"/>
      <c r="CS78" s="132"/>
      <c r="CT78" s="132"/>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84">
        <f t="shared" si="10"/>
        <v>0</v>
      </c>
    </row>
    <row r="79" spans="1:161" ht="14.25" customHeight="1">
      <c r="A79" s="161"/>
      <c r="B79" s="162"/>
      <c r="C79" s="162"/>
      <c r="D79" s="162"/>
      <c r="E79" s="168" t="s">
        <v>362</v>
      </c>
      <c r="F79" s="163" t="s">
        <v>163</v>
      </c>
      <c r="G79" s="164"/>
      <c r="H79" s="164"/>
      <c r="I79" s="164"/>
      <c r="J79" s="164"/>
      <c r="K79" s="164"/>
      <c r="L79" s="165" t="s">
        <v>18</v>
      </c>
      <c r="M79" s="164"/>
      <c r="N79" s="164"/>
      <c r="O79" s="131">
        <v>1.5</v>
      </c>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2"/>
      <c r="CA79" s="132"/>
      <c r="CB79" s="132"/>
      <c r="CC79" s="132"/>
      <c r="CD79" s="132"/>
      <c r="CE79" s="132"/>
      <c r="CF79" s="132"/>
      <c r="CG79" s="132"/>
      <c r="CH79" s="132"/>
      <c r="CI79" s="132"/>
      <c r="CJ79" s="132"/>
      <c r="CK79" s="132"/>
      <c r="CL79" s="132"/>
      <c r="CM79" s="132"/>
      <c r="CN79" s="132"/>
      <c r="CO79" s="132"/>
      <c r="CP79" s="132"/>
      <c r="CQ79" s="132"/>
      <c r="CR79" s="132"/>
      <c r="CS79" s="132"/>
      <c r="CT79" s="132"/>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84">
        <f t="shared" si="10"/>
        <v>0</v>
      </c>
    </row>
    <row r="80" spans="1:161" ht="14.25" customHeight="1">
      <c r="A80" s="161"/>
      <c r="B80" s="162"/>
      <c r="C80" s="162"/>
      <c r="D80" s="162"/>
      <c r="E80" s="166" t="s">
        <v>363</v>
      </c>
      <c r="F80" s="163" t="s">
        <v>164</v>
      </c>
      <c r="G80" s="164"/>
      <c r="H80" s="164"/>
      <c r="I80" s="164"/>
      <c r="J80" s="164"/>
      <c r="K80" s="165" t="s">
        <v>159</v>
      </c>
      <c r="L80" s="165" t="s">
        <v>18</v>
      </c>
      <c r="M80" s="164"/>
      <c r="N80" s="164"/>
      <c r="O80" s="131">
        <v>1.5</v>
      </c>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c r="CA80" s="132"/>
      <c r="CB80" s="132"/>
      <c r="CC80" s="132"/>
      <c r="CD80" s="132"/>
      <c r="CE80" s="132"/>
      <c r="CF80" s="132"/>
      <c r="CG80" s="132"/>
      <c r="CH80" s="132"/>
      <c r="CI80" s="132"/>
      <c r="CJ80" s="132"/>
      <c r="CK80" s="132"/>
      <c r="CL80" s="132"/>
      <c r="CM80" s="132"/>
      <c r="CN80" s="132"/>
      <c r="CO80" s="132"/>
      <c r="CP80" s="132"/>
      <c r="CQ80" s="132"/>
      <c r="CR80" s="132"/>
      <c r="CS80" s="132"/>
      <c r="CT80" s="132"/>
      <c r="CU80" s="132"/>
      <c r="CV80" s="132"/>
      <c r="CW80" s="132"/>
      <c r="CX80" s="132"/>
      <c r="CY80" s="132"/>
      <c r="CZ80" s="132"/>
      <c r="DA80" s="132"/>
      <c r="DB80" s="132"/>
      <c r="DC80" s="132"/>
      <c r="DD80" s="132"/>
      <c r="DE80" s="132"/>
      <c r="DF80" s="132"/>
      <c r="DG80" s="132"/>
      <c r="DH80" s="132"/>
      <c r="DI80" s="132"/>
      <c r="DJ80" s="132"/>
      <c r="DK80" s="132"/>
      <c r="DL80" s="132"/>
      <c r="DM80" s="132"/>
      <c r="DN80" s="132"/>
      <c r="DO80" s="132"/>
      <c r="DP80" s="132"/>
      <c r="DQ80" s="132"/>
      <c r="DR80" s="132"/>
      <c r="DS80" s="132"/>
      <c r="DT80" s="132"/>
      <c r="DU80" s="132"/>
      <c r="DV80" s="132"/>
      <c r="DW80" s="132"/>
      <c r="DX80" s="132"/>
      <c r="DY80" s="132"/>
      <c r="DZ80" s="132"/>
      <c r="EA80" s="132"/>
      <c r="EB80" s="132"/>
      <c r="EC80" s="132"/>
      <c r="ED80" s="132"/>
      <c r="EE80" s="132"/>
      <c r="EF80" s="132"/>
      <c r="EG80" s="132"/>
      <c r="EH80" s="132"/>
      <c r="EI80" s="132"/>
      <c r="EJ80" s="132"/>
      <c r="EK80" s="132"/>
      <c r="EL80" s="132"/>
      <c r="EM80" s="132"/>
      <c r="EN80" s="132"/>
      <c r="EO80" s="132"/>
      <c r="EP80" s="132"/>
      <c r="EQ80" s="132"/>
      <c r="ER80" s="132"/>
      <c r="ES80" s="132"/>
      <c r="ET80" s="132"/>
      <c r="EU80" s="132"/>
      <c r="EV80" s="132"/>
      <c r="EW80" s="132"/>
      <c r="EX80" s="132"/>
      <c r="EY80" s="132"/>
      <c r="EZ80" s="132"/>
      <c r="FA80" s="132"/>
      <c r="FB80" s="132"/>
      <c r="FC80" s="132"/>
      <c r="FD80" s="132"/>
      <c r="FE80" s="84">
        <f t="shared" si="10"/>
        <v>0</v>
      </c>
    </row>
    <row r="81" spans="1:161" ht="14.25" customHeight="1">
      <c r="A81" s="161"/>
      <c r="B81" s="162"/>
      <c r="C81" s="163"/>
      <c r="D81" s="163"/>
      <c r="E81" s="163"/>
      <c r="F81" s="163" t="s">
        <v>165</v>
      </c>
      <c r="G81" s="164"/>
      <c r="H81" s="164"/>
      <c r="I81" s="164"/>
      <c r="J81" s="164"/>
      <c r="K81" s="164"/>
      <c r="L81" s="165" t="s">
        <v>18</v>
      </c>
      <c r="M81" s="164"/>
      <c r="N81" s="164"/>
      <c r="O81" s="131">
        <v>1.5</v>
      </c>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32"/>
      <c r="CH81" s="132"/>
      <c r="CI81" s="132"/>
      <c r="CJ81" s="132"/>
      <c r="CK81" s="132"/>
      <c r="CL81" s="132"/>
      <c r="CM81" s="132"/>
      <c r="CN81" s="132"/>
      <c r="CO81" s="132"/>
      <c r="CP81" s="132"/>
      <c r="CQ81" s="132"/>
      <c r="CR81" s="132"/>
      <c r="CS81" s="132"/>
      <c r="CT81" s="132"/>
      <c r="CU81" s="132"/>
      <c r="CV81" s="132"/>
      <c r="CW81" s="132"/>
      <c r="CX81" s="132"/>
      <c r="CY81" s="132"/>
      <c r="CZ81" s="132"/>
      <c r="DA81" s="132"/>
      <c r="DB81" s="132"/>
      <c r="DC81" s="132"/>
      <c r="DD81" s="132"/>
      <c r="DE81" s="132"/>
      <c r="DF81" s="132"/>
      <c r="DG81" s="132"/>
      <c r="DH81" s="132"/>
      <c r="DI81" s="132"/>
      <c r="DJ81" s="132"/>
      <c r="DK81" s="132"/>
      <c r="DL81" s="132"/>
      <c r="DM81" s="132"/>
      <c r="DN81" s="132"/>
      <c r="DO81" s="132"/>
      <c r="DP81" s="132"/>
      <c r="DQ81" s="132"/>
      <c r="DR81" s="132"/>
      <c r="DS81" s="132"/>
      <c r="DT81" s="132"/>
      <c r="DU81" s="132"/>
      <c r="DV81" s="132"/>
      <c r="DW81" s="132"/>
      <c r="DX81" s="132"/>
      <c r="DY81" s="132"/>
      <c r="DZ81" s="132"/>
      <c r="EA81" s="132"/>
      <c r="EB81" s="132"/>
      <c r="EC81" s="132"/>
      <c r="ED81" s="132"/>
      <c r="EE81" s="132"/>
      <c r="EF81" s="132"/>
      <c r="EG81" s="132"/>
      <c r="EH81" s="132"/>
      <c r="EI81" s="132"/>
      <c r="EJ81" s="132"/>
      <c r="EK81" s="132"/>
      <c r="EL81" s="132"/>
      <c r="EM81" s="132"/>
      <c r="EN81" s="132"/>
      <c r="EO81" s="132"/>
      <c r="EP81" s="132"/>
      <c r="EQ81" s="132"/>
      <c r="ER81" s="132"/>
      <c r="ES81" s="132"/>
      <c r="ET81" s="132"/>
      <c r="EU81" s="132"/>
      <c r="EV81" s="132"/>
      <c r="EW81" s="132"/>
      <c r="EX81" s="132"/>
      <c r="EY81" s="132"/>
      <c r="EZ81" s="132"/>
      <c r="FA81" s="132"/>
      <c r="FB81" s="132"/>
      <c r="FC81" s="132"/>
      <c r="FD81" s="132"/>
      <c r="FE81" s="84">
        <f t="shared" si="10"/>
        <v>0</v>
      </c>
    </row>
    <row r="82" spans="1:161" ht="14.25" customHeight="1">
      <c r="A82" s="161"/>
      <c r="B82" s="162"/>
      <c r="C82" s="162" t="s">
        <v>341</v>
      </c>
      <c r="D82" s="162" t="s">
        <v>166</v>
      </c>
      <c r="E82" s="168" t="s">
        <v>364</v>
      </c>
      <c r="F82" s="163" t="s">
        <v>168</v>
      </c>
      <c r="G82" s="164"/>
      <c r="H82" s="164"/>
      <c r="I82" s="164"/>
      <c r="J82" s="164"/>
      <c r="K82" s="164"/>
      <c r="L82" s="164"/>
      <c r="M82" s="164"/>
      <c r="N82" s="163" t="s">
        <v>169</v>
      </c>
      <c r="O82" s="131">
        <v>1.5</v>
      </c>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84">
        <f t="shared" si="10"/>
        <v>0</v>
      </c>
    </row>
    <row r="83" spans="1:161" ht="14.25" customHeight="1">
      <c r="A83" s="161"/>
      <c r="B83" s="162"/>
      <c r="C83" s="163"/>
      <c r="D83" s="163"/>
      <c r="E83" s="168" t="s">
        <v>365</v>
      </c>
      <c r="F83" s="163" t="s">
        <v>171</v>
      </c>
      <c r="G83" s="164"/>
      <c r="H83" s="164"/>
      <c r="I83" s="164"/>
      <c r="J83" s="164"/>
      <c r="K83" s="164"/>
      <c r="L83" s="164"/>
      <c r="M83" s="164"/>
      <c r="N83" s="163" t="s">
        <v>172</v>
      </c>
      <c r="O83" s="131">
        <v>1.5</v>
      </c>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132"/>
      <c r="DQ83" s="132"/>
      <c r="DR83" s="132"/>
      <c r="DS83" s="132"/>
      <c r="DT83" s="132"/>
      <c r="DU83" s="132"/>
      <c r="DV83" s="132"/>
      <c r="DW83" s="132"/>
      <c r="DX83" s="132"/>
      <c r="DY83" s="13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84">
        <f t="shared" si="10"/>
        <v>0</v>
      </c>
    </row>
    <row r="84" spans="1:161" ht="14.25" customHeight="1">
      <c r="A84" s="161"/>
      <c r="B84" s="162"/>
      <c r="C84" s="169" t="s">
        <v>342</v>
      </c>
      <c r="D84" s="162" t="s">
        <v>173</v>
      </c>
      <c r="E84" s="166" t="s">
        <v>366</v>
      </c>
      <c r="F84" s="163" t="s">
        <v>175</v>
      </c>
      <c r="G84" s="129" t="s">
        <v>17</v>
      </c>
      <c r="H84" s="164"/>
      <c r="I84" s="164"/>
      <c r="J84" s="164"/>
      <c r="K84" s="164"/>
      <c r="L84" s="164"/>
      <c r="M84" s="164"/>
      <c r="N84" s="163" t="s">
        <v>176</v>
      </c>
      <c r="O84" s="131">
        <v>1.5</v>
      </c>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132"/>
      <c r="BY84" s="132"/>
      <c r="BZ84" s="132"/>
      <c r="CA84" s="132"/>
      <c r="CB84" s="132"/>
      <c r="CC84" s="132"/>
      <c r="CD84" s="132"/>
      <c r="CE84" s="132"/>
      <c r="CF84" s="132"/>
      <c r="CG84" s="132"/>
      <c r="CH84" s="132"/>
      <c r="CI84" s="132"/>
      <c r="CJ84" s="132"/>
      <c r="CK84" s="132"/>
      <c r="CL84" s="132"/>
      <c r="CM84" s="132"/>
      <c r="CN84" s="132"/>
      <c r="CO84" s="132"/>
      <c r="CP84" s="132"/>
      <c r="CQ84" s="132"/>
      <c r="CR84" s="132"/>
      <c r="CS84" s="132"/>
      <c r="CT84" s="132"/>
      <c r="CU84" s="132"/>
      <c r="CV84" s="132"/>
      <c r="CW84" s="132"/>
      <c r="CX84" s="132"/>
      <c r="CY84" s="132"/>
      <c r="CZ84" s="132"/>
      <c r="DA84" s="132"/>
      <c r="DB84" s="132"/>
      <c r="DC84" s="132"/>
      <c r="DD84" s="132"/>
      <c r="DE84" s="132"/>
      <c r="DF84" s="132"/>
      <c r="DG84" s="132"/>
      <c r="DH84" s="132"/>
      <c r="DI84" s="132"/>
      <c r="DJ84" s="132"/>
      <c r="DK84" s="132"/>
      <c r="DL84" s="132"/>
      <c r="DM84" s="132"/>
      <c r="DN84" s="132"/>
      <c r="DO84" s="132"/>
      <c r="DP84" s="132"/>
      <c r="DQ84" s="132"/>
      <c r="DR84" s="132"/>
      <c r="DS84" s="132"/>
      <c r="DT84" s="132"/>
      <c r="DU84" s="132"/>
      <c r="DV84" s="132"/>
      <c r="DW84" s="132"/>
      <c r="DX84" s="132"/>
      <c r="DY84" s="132"/>
      <c r="DZ84" s="132"/>
      <c r="EA84" s="132"/>
      <c r="EB84" s="132"/>
      <c r="EC84" s="132"/>
      <c r="ED84" s="132"/>
      <c r="EE84" s="132"/>
      <c r="EF84" s="132"/>
      <c r="EG84" s="132"/>
      <c r="EH84" s="132"/>
      <c r="EI84" s="132"/>
      <c r="EJ84" s="132"/>
      <c r="EK84" s="132"/>
      <c r="EL84" s="132"/>
      <c r="EM84" s="132"/>
      <c r="EN84" s="132"/>
      <c r="EO84" s="132"/>
      <c r="EP84" s="132"/>
      <c r="EQ84" s="132"/>
      <c r="ER84" s="132"/>
      <c r="ES84" s="132"/>
      <c r="ET84" s="132"/>
      <c r="EU84" s="132"/>
      <c r="EV84" s="132"/>
      <c r="EW84" s="132"/>
      <c r="EX84" s="132"/>
      <c r="EY84" s="132"/>
      <c r="EZ84" s="132"/>
      <c r="FA84" s="132"/>
      <c r="FB84" s="132"/>
      <c r="FC84" s="132"/>
      <c r="FD84" s="132"/>
      <c r="FE84" s="84">
        <f t="shared" si="10"/>
        <v>0</v>
      </c>
    </row>
    <row r="85" spans="1:161" ht="14.25" customHeight="1">
      <c r="A85" s="161"/>
      <c r="B85" s="162"/>
      <c r="C85" s="163"/>
      <c r="D85" s="163"/>
      <c r="E85" s="163"/>
      <c r="F85" s="163" t="s">
        <v>177</v>
      </c>
      <c r="G85" s="164"/>
      <c r="H85" s="164"/>
      <c r="I85" s="164"/>
      <c r="J85" s="164"/>
      <c r="K85" s="164"/>
      <c r="L85" s="164"/>
      <c r="M85" s="164"/>
      <c r="N85" s="164"/>
      <c r="O85" s="131">
        <v>1.5</v>
      </c>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132"/>
      <c r="BW85" s="132"/>
      <c r="BX85" s="132"/>
      <c r="BY85" s="132"/>
      <c r="BZ85" s="132"/>
      <c r="CA85" s="132"/>
      <c r="CB85" s="132"/>
      <c r="CC85" s="132"/>
      <c r="CD85" s="132"/>
      <c r="CE85" s="132"/>
      <c r="CF85" s="132"/>
      <c r="CG85" s="132"/>
      <c r="CH85" s="132"/>
      <c r="CI85" s="132"/>
      <c r="CJ85" s="132"/>
      <c r="CK85" s="132"/>
      <c r="CL85" s="132"/>
      <c r="CM85" s="132"/>
      <c r="CN85" s="132"/>
      <c r="CO85" s="132"/>
      <c r="CP85" s="132"/>
      <c r="CQ85" s="132"/>
      <c r="CR85" s="132"/>
      <c r="CS85" s="132"/>
      <c r="CT85" s="132"/>
      <c r="CU85" s="132"/>
      <c r="CV85" s="132"/>
      <c r="CW85" s="132"/>
      <c r="CX85" s="132"/>
      <c r="CY85" s="132"/>
      <c r="CZ85" s="132"/>
      <c r="DA85" s="132"/>
      <c r="DB85" s="132"/>
      <c r="DC85" s="132"/>
      <c r="DD85" s="132"/>
      <c r="DE85" s="132"/>
      <c r="DF85" s="132"/>
      <c r="DG85" s="132"/>
      <c r="DH85" s="132"/>
      <c r="DI85" s="132"/>
      <c r="DJ85" s="132"/>
      <c r="DK85" s="132"/>
      <c r="DL85" s="132"/>
      <c r="DM85" s="132"/>
      <c r="DN85" s="132"/>
      <c r="DO85" s="132"/>
      <c r="DP85" s="132"/>
      <c r="DQ85" s="132"/>
      <c r="DR85" s="132"/>
      <c r="DS85" s="132"/>
      <c r="DT85" s="132"/>
      <c r="DU85" s="132"/>
      <c r="DV85" s="132"/>
      <c r="DW85" s="132"/>
      <c r="DX85" s="132"/>
      <c r="DY85" s="132"/>
      <c r="DZ85" s="132"/>
      <c r="EA85" s="132"/>
      <c r="EB85" s="132"/>
      <c r="EC85" s="132"/>
      <c r="ED85" s="132"/>
      <c r="EE85" s="132"/>
      <c r="EF85" s="132"/>
      <c r="EG85" s="132"/>
      <c r="EH85" s="132"/>
      <c r="EI85" s="132"/>
      <c r="EJ85" s="132"/>
      <c r="EK85" s="132"/>
      <c r="EL85" s="132"/>
      <c r="EM85" s="132"/>
      <c r="EN85" s="132"/>
      <c r="EO85" s="132"/>
      <c r="EP85" s="132"/>
      <c r="EQ85" s="132"/>
      <c r="ER85" s="132"/>
      <c r="ES85" s="132"/>
      <c r="ET85" s="132"/>
      <c r="EU85" s="132"/>
      <c r="EV85" s="132"/>
      <c r="EW85" s="132"/>
      <c r="EX85" s="132"/>
      <c r="EY85" s="132"/>
      <c r="EZ85" s="132"/>
      <c r="FA85" s="132"/>
      <c r="FB85" s="132"/>
      <c r="FC85" s="132"/>
      <c r="FD85" s="132"/>
      <c r="FE85" s="84">
        <f t="shared" si="10"/>
        <v>0</v>
      </c>
    </row>
    <row r="86" spans="1:161" ht="14.25" customHeight="1">
      <c r="A86" s="161"/>
      <c r="B86" s="162"/>
      <c r="C86" s="169" t="s">
        <v>343</v>
      </c>
      <c r="D86" s="292" t="s">
        <v>178</v>
      </c>
      <c r="E86" s="257"/>
      <c r="F86" s="163"/>
      <c r="G86" s="164"/>
      <c r="H86" s="164"/>
      <c r="I86" s="164"/>
      <c r="J86" s="164"/>
      <c r="K86" s="164"/>
      <c r="L86" s="164"/>
      <c r="M86" s="164"/>
      <c r="N86" s="164"/>
      <c r="O86" s="131">
        <v>1.5</v>
      </c>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132"/>
      <c r="BY86" s="132"/>
      <c r="BZ86" s="132"/>
      <c r="CA86" s="132"/>
      <c r="CB86" s="132"/>
      <c r="CC86" s="132"/>
      <c r="CD86" s="132"/>
      <c r="CE86" s="132"/>
      <c r="CF86" s="132"/>
      <c r="CG86" s="132"/>
      <c r="CH86" s="132"/>
      <c r="CI86" s="132"/>
      <c r="CJ86" s="132"/>
      <c r="CK86" s="132"/>
      <c r="CL86" s="132"/>
      <c r="CM86" s="132"/>
      <c r="CN86" s="132"/>
      <c r="CO86" s="132"/>
      <c r="CP86" s="132"/>
      <c r="CQ86" s="132"/>
      <c r="CR86" s="132"/>
      <c r="CS86" s="132"/>
      <c r="CT86" s="132"/>
      <c r="CU86" s="132"/>
      <c r="CV86" s="132"/>
      <c r="CW86" s="132"/>
      <c r="CX86" s="132"/>
      <c r="CY86" s="132"/>
      <c r="CZ86" s="132"/>
      <c r="DA86" s="132"/>
      <c r="DB86" s="132"/>
      <c r="DC86" s="132"/>
      <c r="DD86" s="132"/>
      <c r="DE86" s="132"/>
      <c r="DF86" s="132"/>
      <c r="DG86" s="132"/>
      <c r="DH86" s="132"/>
      <c r="DI86" s="132"/>
      <c r="DJ86" s="132"/>
      <c r="DK86" s="132"/>
      <c r="DL86" s="132"/>
      <c r="DM86" s="132"/>
      <c r="DN86" s="132"/>
      <c r="DO86" s="132"/>
      <c r="DP86" s="132"/>
      <c r="DQ86" s="132"/>
      <c r="DR86" s="132"/>
      <c r="DS86" s="132"/>
      <c r="DT86" s="132"/>
      <c r="DU86" s="132"/>
      <c r="DV86" s="132"/>
      <c r="DW86" s="132"/>
      <c r="DX86" s="132"/>
      <c r="DY86" s="132"/>
      <c r="DZ86" s="132"/>
      <c r="EA86" s="132"/>
      <c r="EB86" s="132"/>
      <c r="EC86" s="132"/>
      <c r="ED86" s="132"/>
      <c r="EE86" s="132"/>
      <c r="EF86" s="132"/>
      <c r="EG86" s="132"/>
      <c r="EH86" s="132"/>
      <c r="EI86" s="132"/>
      <c r="EJ86" s="132"/>
      <c r="EK86" s="132"/>
      <c r="EL86" s="132"/>
      <c r="EM86" s="132"/>
      <c r="EN86" s="132"/>
      <c r="EO86" s="132"/>
      <c r="EP86" s="132"/>
      <c r="EQ86" s="132"/>
      <c r="ER86" s="132"/>
      <c r="ES86" s="132"/>
      <c r="ET86" s="132"/>
      <c r="EU86" s="132"/>
      <c r="EV86" s="132"/>
      <c r="EW86" s="132"/>
      <c r="EX86" s="132"/>
      <c r="EY86" s="132"/>
      <c r="EZ86" s="132"/>
      <c r="FA86" s="132"/>
      <c r="FB86" s="132"/>
      <c r="FC86" s="132"/>
      <c r="FD86" s="132"/>
      <c r="FE86" s="84">
        <f t="shared" si="10"/>
        <v>0</v>
      </c>
    </row>
    <row r="87" spans="1:161" ht="14.25" customHeight="1">
      <c r="A87" s="161"/>
      <c r="B87" s="162"/>
      <c r="C87" s="163"/>
      <c r="D87" s="170"/>
      <c r="E87" s="163"/>
      <c r="F87" s="163"/>
      <c r="G87" s="164"/>
      <c r="H87" s="164"/>
      <c r="I87" s="164"/>
      <c r="J87" s="164"/>
      <c r="K87" s="164"/>
      <c r="L87" s="164"/>
      <c r="M87" s="164"/>
      <c r="N87" s="164"/>
      <c r="O87" s="131">
        <v>1.5</v>
      </c>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2"/>
      <c r="BX87" s="132"/>
      <c r="BY87" s="132"/>
      <c r="BZ87" s="132"/>
      <c r="CA87" s="132"/>
      <c r="CB87" s="132"/>
      <c r="CC87" s="132"/>
      <c r="CD87" s="132"/>
      <c r="CE87" s="132"/>
      <c r="CF87" s="132"/>
      <c r="CG87" s="132"/>
      <c r="CH87" s="132"/>
      <c r="CI87" s="132"/>
      <c r="CJ87" s="132"/>
      <c r="CK87" s="132"/>
      <c r="CL87" s="132"/>
      <c r="CM87" s="132"/>
      <c r="CN87" s="132"/>
      <c r="CO87" s="132"/>
      <c r="CP87" s="132"/>
      <c r="CQ87" s="132"/>
      <c r="CR87" s="132"/>
      <c r="CS87" s="132"/>
      <c r="CT87" s="132"/>
      <c r="CU87" s="132"/>
      <c r="CV87" s="132"/>
      <c r="CW87" s="132"/>
      <c r="CX87" s="132"/>
      <c r="CY87" s="132"/>
      <c r="CZ87" s="132"/>
      <c r="DA87" s="132"/>
      <c r="DB87" s="132"/>
      <c r="DC87" s="132"/>
      <c r="DD87" s="132"/>
      <c r="DE87" s="132"/>
      <c r="DF87" s="132"/>
      <c r="DG87" s="132"/>
      <c r="DH87" s="132"/>
      <c r="DI87" s="132"/>
      <c r="DJ87" s="132"/>
      <c r="DK87" s="132"/>
      <c r="DL87" s="132"/>
      <c r="DM87" s="132"/>
      <c r="DN87" s="132"/>
      <c r="DO87" s="132"/>
      <c r="DP87" s="132"/>
      <c r="DQ87" s="132"/>
      <c r="DR87" s="132"/>
      <c r="DS87" s="132"/>
      <c r="DT87" s="132"/>
      <c r="DU87" s="132"/>
      <c r="DV87" s="132"/>
      <c r="DW87" s="132"/>
      <c r="DX87" s="132"/>
      <c r="DY87" s="132"/>
      <c r="DZ87" s="132"/>
      <c r="EA87" s="132"/>
      <c r="EB87" s="132"/>
      <c r="EC87" s="132"/>
      <c r="ED87" s="132"/>
      <c r="EE87" s="132"/>
      <c r="EF87" s="132"/>
      <c r="EG87" s="132"/>
      <c r="EH87" s="132"/>
      <c r="EI87" s="132"/>
      <c r="EJ87" s="132"/>
      <c r="EK87" s="132"/>
      <c r="EL87" s="132"/>
      <c r="EM87" s="132"/>
      <c r="EN87" s="132"/>
      <c r="EO87" s="132"/>
      <c r="EP87" s="132"/>
      <c r="EQ87" s="132"/>
      <c r="ER87" s="132"/>
      <c r="ES87" s="132"/>
      <c r="ET87" s="132"/>
      <c r="EU87" s="132"/>
      <c r="EV87" s="132"/>
      <c r="EW87" s="132"/>
      <c r="EX87" s="132"/>
      <c r="EY87" s="132"/>
      <c r="EZ87" s="132"/>
      <c r="FA87" s="132"/>
      <c r="FB87" s="132"/>
      <c r="FC87" s="132"/>
      <c r="FD87" s="132"/>
      <c r="FE87" s="84">
        <f t="shared" si="10"/>
        <v>0</v>
      </c>
    </row>
    <row r="88" spans="1:161" ht="14.25" customHeight="1">
      <c r="A88" s="161"/>
      <c r="B88" s="162"/>
      <c r="C88" s="169" t="s">
        <v>346</v>
      </c>
      <c r="D88" s="162" t="s">
        <v>367</v>
      </c>
      <c r="E88" s="166" t="s">
        <v>368</v>
      </c>
      <c r="F88" s="163" t="s">
        <v>181</v>
      </c>
      <c r="G88" s="164"/>
      <c r="H88" s="164"/>
      <c r="I88" s="164"/>
      <c r="J88" s="164"/>
      <c r="K88" s="164"/>
      <c r="L88" s="165" t="s">
        <v>18</v>
      </c>
      <c r="M88" s="164"/>
      <c r="N88" s="163" t="s">
        <v>182</v>
      </c>
      <c r="O88" s="131">
        <v>1.5</v>
      </c>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2"/>
      <c r="BX88" s="132"/>
      <c r="BY88" s="132"/>
      <c r="BZ88" s="132"/>
      <c r="CA88" s="132"/>
      <c r="CB88" s="132"/>
      <c r="CC88" s="132"/>
      <c r="CD88" s="132"/>
      <c r="CE88" s="132"/>
      <c r="CF88" s="132"/>
      <c r="CG88" s="132"/>
      <c r="CH88" s="132"/>
      <c r="CI88" s="132"/>
      <c r="CJ88" s="132"/>
      <c r="CK88" s="132"/>
      <c r="CL88" s="132"/>
      <c r="CM88" s="132"/>
      <c r="CN88" s="132"/>
      <c r="CO88" s="132"/>
      <c r="CP88" s="132"/>
      <c r="CQ88" s="132"/>
      <c r="CR88" s="132"/>
      <c r="CS88" s="132"/>
      <c r="CT88" s="132"/>
      <c r="CU88" s="132"/>
      <c r="CV88" s="132"/>
      <c r="CW88" s="132"/>
      <c r="CX88" s="132"/>
      <c r="CY88" s="132"/>
      <c r="CZ88" s="132"/>
      <c r="DA88" s="132"/>
      <c r="DB88" s="132"/>
      <c r="DC88" s="132"/>
      <c r="DD88" s="132"/>
      <c r="DE88" s="132"/>
      <c r="DF88" s="132"/>
      <c r="DG88" s="132"/>
      <c r="DH88" s="132"/>
      <c r="DI88" s="132"/>
      <c r="DJ88" s="132"/>
      <c r="DK88" s="132"/>
      <c r="DL88" s="132"/>
      <c r="DM88" s="132"/>
      <c r="DN88" s="132"/>
      <c r="DO88" s="132"/>
      <c r="DP88" s="132"/>
      <c r="DQ88" s="132"/>
      <c r="DR88" s="132"/>
      <c r="DS88" s="132"/>
      <c r="DT88" s="132"/>
      <c r="DU88" s="132"/>
      <c r="DV88" s="132"/>
      <c r="DW88" s="132"/>
      <c r="DX88" s="132"/>
      <c r="DY88" s="132"/>
      <c r="DZ88" s="132"/>
      <c r="EA88" s="132"/>
      <c r="EB88" s="132"/>
      <c r="EC88" s="132"/>
      <c r="ED88" s="132"/>
      <c r="EE88" s="132"/>
      <c r="EF88" s="132"/>
      <c r="EG88" s="132"/>
      <c r="EH88" s="132"/>
      <c r="EI88" s="132"/>
      <c r="EJ88" s="132"/>
      <c r="EK88" s="132"/>
      <c r="EL88" s="132"/>
      <c r="EM88" s="132"/>
      <c r="EN88" s="132"/>
      <c r="EO88" s="132"/>
      <c r="EP88" s="132"/>
      <c r="EQ88" s="132"/>
      <c r="ER88" s="132"/>
      <c r="ES88" s="132"/>
      <c r="ET88" s="132"/>
      <c r="EU88" s="132"/>
      <c r="EV88" s="132"/>
      <c r="EW88" s="132"/>
      <c r="EX88" s="132"/>
      <c r="EY88" s="132"/>
      <c r="EZ88" s="132"/>
      <c r="FA88" s="132"/>
      <c r="FB88" s="132"/>
      <c r="FC88" s="132"/>
      <c r="FD88" s="132"/>
      <c r="FE88" s="84">
        <f t="shared" si="10"/>
        <v>0</v>
      </c>
    </row>
    <row r="89" spans="1:161" ht="14.25" customHeight="1">
      <c r="A89" s="161"/>
      <c r="B89" s="162"/>
      <c r="C89" s="162"/>
      <c r="D89" s="162" t="s">
        <v>369</v>
      </c>
      <c r="E89" s="162"/>
      <c r="F89" s="163"/>
      <c r="G89" s="164"/>
      <c r="H89" s="164"/>
      <c r="I89" s="164"/>
      <c r="J89" s="164"/>
      <c r="K89" s="164"/>
      <c r="L89" s="164"/>
      <c r="M89" s="164"/>
      <c r="N89" s="163" t="s">
        <v>183</v>
      </c>
      <c r="O89" s="131">
        <v>1.5</v>
      </c>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132"/>
      <c r="BY89" s="132"/>
      <c r="BZ89" s="132"/>
      <c r="CA89" s="132"/>
      <c r="CB89" s="132"/>
      <c r="CC89" s="132"/>
      <c r="CD89" s="132"/>
      <c r="CE89" s="132"/>
      <c r="CF89" s="132"/>
      <c r="CG89" s="132"/>
      <c r="CH89" s="132"/>
      <c r="CI89" s="132"/>
      <c r="CJ89" s="132"/>
      <c r="CK89" s="132"/>
      <c r="CL89" s="132"/>
      <c r="CM89" s="132"/>
      <c r="CN89" s="132"/>
      <c r="CO89" s="132"/>
      <c r="CP89" s="132"/>
      <c r="CQ89" s="132"/>
      <c r="CR89" s="132"/>
      <c r="CS89" s="132"/>
      <c r="CT89" s="132"/>
      <c r="CU89" s="132"/>
      <c r="CV89" s="132"/>
      <c r="CW89" s="132"/>
      <c r="CX89" s="132"/>
      <c r="CY89" s="132"/>
      <c r="CZ89" s="132"/>
      <c r="DA89" s="132"/>
      <c r="DB89" s="132"/>
      <c r="DC89" s="132"/>
      <c r="DD89" s="132"/>
      <c r="DE89" s="132"/>
      <c r="DF89" s="132"/>
      <c r="DG89" s="132"/>
      <c r="DH89" s="132"/>
      <c r="DI89" s="132"/>
      <c r="DJ89" s="132"/>
      <c r="DK89" s="132"/>
      <c r="DL89" s="132"/>
      <c r="DM89" s="132"/>
      <c r="DN89" s="132"/>
      <c r="DO89" s="132"/>
      <c r="DP89" s="132"/>
      <c r="DQ89" s="132"/>
      <c r="DR89" s="132"/>
      <c r="DS89" s="132"/>
      <c r="DT89" s="132"/>
      <c r="DU89" s="132"/>
      <c r="DV89" s="132"/>
      <c r="DW89" s="132"/>
      <c r="DX89" s="132"/>
      <c r="DY89" s="132"/>
      <c r="DZ89" s="132"/>
      <c r="EA89" s="132"/>
      <c r="EB89" s="132"/>
      <c r="EC89" s="132"/>
      <c r="ED89" s="132"/>
      <c r="EE89" s="132"/>
      <c r="EF89" s="132"/>
      <c r="EG89" s="132"/>
      <c r="EH89" s="132"/>
      <c r="EI89" s="132"/>
      <c r="EJ89" s="132"/>
      <c r="EK89" s="132"/>
      <c r="EL89" s="132"/>
      <c r="EM89" s="132"/>
      <c r="EN89" s="132"/>
      <c r="EO89" s="132"/>
      <c r="EP89" s="132"/>
      <c r="EQ89" s="132"/>
      <c r="ER89" s="132"/>
      <c r="ES89" s="132"/>
      <c r="ET89" s="132"/>
      <c r="EU89" s="132"/>
      <c r="EV89" s="132"/>
      <c r="EW89" s="132"/>
      <c r="EX89" s="132"/>
      <c r="EY89" s="132"/>
      <c r="EZ89" s="132"/>
      <c r="FA89" s="132"/>
      <c r="FB89" s="132"/>
      <c r="FC89" s="132"/>
      <c r="FD89" s="132"/>
      <c r="FE89" s="84"/>
    </row>
    <row r="90" spans="1:161" ht="14.25" customHeight="1">
      <c r="A90" s="161"/>
      <c r="B90" s="162"/>
      <c r="C90" s="163"/>
      <c r="D90" s="163"/>
      <c r="E90" s="163"/>
      <c r="F90" s="163"/>
      <c r="G90" s="164"/>
      <c r="H90" s="164"/>
      <c r="I90" s="164"/>
      <c r="J90" s="164"/>
      <c r="K90" s="164"/>
      <c r="L90" s="164"/>
      <c r="M90" s="164"/>
      <c r="N90" s="164"/>
      <c r="O90" s="131">
        <v>1.5</v>
      </c>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U90" s="132"/>
      <c r="BV90" s="132"/>
      <c r="BW90" s="132"/>
      <c r="BX90" s="132"/>
      <c r="BY90" s="132"/>
      <c r="BZ90" s="132"/>
      <c r="CA90" s="132"/>
      <c r="CB90" s="132"/>
      <c r="CC90" s="132"/>
      <c r="CD90" s="132"/>
      <c r="CE90" s="132"/>
      <c r="CF90" s="132"/>
      <c r="CG90" s="132"/>
      <c r="CH90" s="132"/>
      <c r="CI90" s="132"/>
      <c r="CJ90" s="132"/>
      <c r="CK90" s="132"/>
      <c r="CL90" s="132"/>
      <c r="CM90" s="132"/>
      <c r="CN90" s="132"/>
      <c r="CO90" s="132"/>
      <c r="CP90" s="132"/>
      <c r="CQ90" s="132"/>
      <c r="CR90" s="132"/>
      <c r="CS90" s="132"/>
      <c r="CT90" s="132"/>
      <c r="CU90" s="132"/>
      <c r="CV90" s="132"/>
      <c r="CW90" s="132"/>
      <c r="CX90" s="132"/>
      <c r="CY90" s="132"/>
      <c r="CZ90" s="132"/>
      <c r="DA90" s="132"/>
      <c r="DB90" s="132"/>
      <c r="DC90" s="132"/>
      <c r="DD90" s="132"/>
      <c r="DE90" s="132"/>
      <c r="DF90" s="132"/>
      <c r="DG90" s="132"/>
      <c r="DH90" s="132"/>
      <c r="DI90" s="132"/>
      <c r="DJ90" s="132"/>
      <c r="DK90" s="132"/>
      <c r="DL90" s="132"/>
      <c r="DM90" s="132"/>
      <c r="DN90" s="132"/>
      <c r="DO90" s="132"/>
      <c r="DP90" s="132"/>
      <c r="DQ90" s="132"/>
      <c r="DR90" s="132"/>
      <c r="DS90" s="132"/>
      <c r="DT90" s="132"/>
      <c r="DU90" s="132"/>
      <c r="DV90" s="132"/>
      <c r="DW90" s="132"/>
      <c r="DX90" s="132"/>
      <c r="DY90" s="132"/>
      <c r="DZ90" s="132"/>
      <c r="EA90" s="132"/>
      <c r="EB90" s="132"/>
      <c r="EC90" s="132"/>
      <c r="ED90" s="132"/>
      <c r="EE90" s="132"/>
      <c r="EF90" s="132"/>
      <c r="EG90" s="132"/>
      <c r="EH90" s="132"/>
      <c r="EI90" s="132"/>
      <c r="EJ90" s="132"/>
      <c r="EK90" s="132"/>
      <c r="EL90" s="132"/>
      <c r="EM90" s="132"/>
      <c r="EN90" s="132"/>
      <c r="EO90" s="132"/>
      <c r="EP90" s="132"/>
      <c r="EQ90" s="132"/>
      <c r="ER90" s="132"/>
      <c r="ES90" s="132"/>
      <c r="ET90" s="132"/>
      <c r="EU90" s="132"/>
      <c r="EV90" s="132"/>
      <c r="EW90" s="132"/>
      <c r="EX90" s="132"/>
      <c r="EY90" s="132"/>
      <c r="EZ90" s="132"/>
      <c r="FA90" s="132"/>
      <c r="FB90" s="132"/>
      <c r="FC90" s="132"/>
      <c r="FD90" s="132"/>
      <c r="FE90" s="84">
        <f t="shared" ref="FE90:FE91" si="11">COUNTIF(P90:FD90,"〇")</f>
        <v>0</v>
      </c>
    </row>
    <row r="91" spans="1:161" ht="22.5" customHeight="1">
      <c r="A91" s="161"/>
      <c r="B91" s="162"/>
      <c r="C91" s="169" t="s">
        <v>349</v>
      </c>
      <c r="D91" s="162" t="s">
        <v>184</v>
      </c>
      <c r="E91" s="166" t="s">
        <v>370</v>
      </c>
      <c r="F91" s="163" t="s">
        <v>185</v>
      </c>
      <c r="G91" s="164"/>
      <c r="H91" s="164"/>
      <c r="I91" s="164"/>
      <c r="J91" s="164"/>
      <c r="K91" s="164"/>
      <c r="L91" s="165" t="s">
        <v>18</v>
      </c>
      <c r="M91" s="164"/>
      <c r="N91" s="163" t="s">
        <v>186</v>
      </c>
      <c r="O91" s="131">
        <v>1.5</v>
      </c>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132"/>
      <c r="BY91" s="132"/>
      <c r="BZ91" s="132"/>
      <c r="CA91" s="132"/>
      <c r="CB91" s="132"/>
      <c r="CC91" s="132"/>
      <c r="CD91" s="132"/>
      <c r="CE91" s="132"/>
      <c r="CF91" s="132"/>
      <c r="CG91" s="132"/>
      <c r="CH91" s="132"/>
      <c r="CI91" s="132"/>
      <c r="CJ91" s="132"/>
      <c r="CK91" s="132"/>
      <c r="CL91" s="132"/>
      <c r="CM91" s="132"/>
      <c r="CN91" s="132"/>
      <c r="CO91" s="132"/>
      <c r="CP91" s="132"/>
      <c r="CQ91" s="132"/>
      <c r="CR91" s="132"/>
      <c r="CS91" s="132"/>
      <c r="CT91" s="132"/>
      <c r="CU91" s="132"/>
      <c r="CV91" s="132"/>
      <c r="CW91" s="132"/>
      <c r="CX91" s="132"/>
      <c r="CY91" s="132"/>
      <c r="CZ91" s="132"/>
      <c r="DA91" s="132"/>
      <c r="DB91" s="132"/>
      <c r="DC91" s="132"/>
      <c r="DD91" s="132"/>
      <c r="DE91" s="132"/>
      <c r="DF91" s="132"/>
      <c r="DG91" s="132"/>
      <c r="DH91" s="132"/>
      <c r="DI91" s="132"/>
      <c r="DJ91" s="132"/>
      <c r="DK91" s="132"/>
      <c r="DL91" s="132"/>
      <c r="DM91" s="132"/>
      <c r="DN91" s="132"/>
      <c r="DO91" s="132"/>
      <c r="DP91" s="132"/>
      <c r="DQ91" s="132"/>
      <c r="DR91" s="132"/>
      <c r="DS91" s="132"/>
      <c r="DT91" s="132"/>
      <c r="DU91" s="132"/>
      <c r="DV91" s="132"/>
      <c r="DW91" s="132"/>
      <c r="DX91" s="132"/>
      <c r="DY91" s="132"/>
      <c r="DZ91" s="132"/>
      <c r="EA91" s="132"/>
      <c r="EB91" s="132"/>
      <c r="EC91" s="132"/>
      <c r="ED91" s="132"/>
      <c r="EE91" s="132"/>
      <c r="EF91" s="132"/>
      <c r="EG91" s="132"/>
      <c r="EH91" s="132"/>
      <c r="EI91" s="132"/>
      <c r="EJ91" s="132"/>
      <c r="EK91" s="132"/>
      <c r="EL91" s="132"/>
      <c r="EM91" s="132"/>
      <c r="EN91" s="132"/>
      <c r="EO91" s="132"/>
      <c r="EP91" s="132"/>
      <c r="EQ91" s="132"/>
      <c r="ER91" s="132"/>
      <c r="ES91" s="132"/>
      <c r="ET91" s="132"/>
      <c r="EU91" s="132"/>
      <c r="EV91" s="132"/>
      <c r="EW91" s="132"/>
      <c r="EX91" s="132"/>
      <c r="EY91" s="132"/>
      <c r="EZ91" s="132"/>
      <c r="FA91" s="132"/>
      <c r="FB91" s="132"/>
      <c r="FC91" s="132"/>
      <c r="FD91" s="132"/>
      <c r="FE91" s="84">
        <f t="shared" si="11"/>
        <v>0</v>
      </c>
    </row>
    <row r="92" spans="1:161" ht="14.25" customHeight="1">
      <c r="A92" s="161"/>
      <c r="B92" s="162"/>
      <c r="C92" s="163"/>
      <c r="D92" s="163"/>
      <c r="E92" s="163"/>
      <c r="F92" s="163" t="s">
        <v>187</v>
      </c>
      <c r="G92" s="164"/>
      <c r="H92" s="164"/>
      <c r="I92" s="164"/>
      <c r="J92" s="164"/>
      <c r="K92" s="164"/>
      <c r="L92" s="164"/>
      <c r="M92" s="164"/>
      <c r="N92" s="163" t="s">
        <v>188</v>
      </c>
      <c r="O92" s="131">
        <v>1.5</v>
      </c>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132"/>
      <c r="BY92" s="132"/>
      <c r="BZ92" s="132"/>
      <c r="CA92" s="132"/>
      <c r="CB92" s="132"/>
      <c r="CC92" s="132"/>
      <c r="CD92" s="132"/>
      <c r="CE92" s="132"/>
      <c r="CF92" s="132"/>
      <c r="CG92" s="132"/>
      <c r="CH92" s="132"/>
      <c r="CI92" s="132"/>
      <c r="CJ92" s="132"/>
      <c r="CK92" s="132"/>
      <c r="CL92" s="132"/>
      <c r="CM92" s="132"/>
      <c r="CN92" s="132"/>
      <c r="CO92" s="132"/>
      <c r="CP92" s="132"/>
      <c r="CQ92" s="132"/>
      <c r="CR92" s="132"/>
      <c r="CS92" s="132"/>
      <c r="CT92" s="132"/>
      <c r="CU92" s="132"/>
      <c r="CV92" s="132"/>
      <c r="CW92" s="132"/>
      <c r="CX92" s="132"/>
      <c r="CY92" s="132"/>
      <c r="CZ92" s="132"/>
      <c r="DA92" s="132"/>
      <c r="DB92" s="132"/>
      <c r="DC92" s="132"/>
      <c r="DD92" s="132"/>
      <c r="DE92" s="132"/>
      <c r="DF92" s="132"/>
      <c r="DG92" s="132"/>
      <c r="DH92" s="132"/>
      <c r="DI92" s="132"/>
      <c r="DJ92" s="132"/>
      <c r="DK92" s="132"/>
      <c r="DL92" s="132"/>
      <c r="DM92" s="132"/>
      <c r="DN92" s="132"/>
      <c r="DO92" s="132"/>
      <c r="DP92" s="132"/>
      <c r="DQ92" s="132"/>
      <c r="DR92" s="132"/>
      <c r="DS92" s="132"/>
      <c r="DT92" s="132"/>
      <c r="DU92" s="132"/>
      <c r="DV92" s="132"/>
      <c r="DW92" s="132"/>
      <c r="DX92" s="132"/>
      <c r="DY92" s="132"/>
      <c r="DZ92" s="132"/>
      <c r="EA92" s="132"/>
      <c r="EB92" s="132"/>
      <c r="EC92" s="132"/>
      <c r="ED92" s="132"/>
      <c r="EE92" s="132"/>
      <c r="EF92" s="132"/>
      <c r="EG92" s="132"/>
      <c r="EH92" s="132"/>
      <c r="EI92" s="132"/>
      <c r="EJ92" s="132"/>
      <c r="EK92" s="132"/>
      <c r="EL92" s="132"/>
      <c r="EM92" s="132"/>
      <c r="EN92" s="132"/>
      <c r="EO92" s="132"/>
      <c r="EP92" s="132"/>
      <c r="EQ92" s="132"/>
      <c r="ER92" s="132"/>
      <c r="ES92" s="132"/>
      <c r="ET92" s="132"/>
      <c r="EU92" s="132"/>
      <c r="EV92" s="132"/>
      <c r="EW92" s="132"/>
      <c r="EX92" s="132"/>
      <c r="EY92" s="132"/>
      <c r="EZ92" s="132"/>
      <c r="FA92" s="132"/>
      <c r="FB92" s="132"/>
      <c r="FC92" s="132"/>
      <c r="FD92" s="132"/>
      <c r="FE92" s="84"/>
    </row>
    <row r="93" spans="1:161" ht="14.25" customHeight="1">
      <c r="A93" s="161"/>
      <c r="B93" s="162"/>
      <c r="C93" s="169" t="s">
        <v>350</v>
      </c>
      <c r="D93" s="162" t="s">
        <v>189</v>
      </c>
      <c r="E93" s="166" t="s">
        <v>371</v>
      </c>
      <c r="F93" s="163"/>
      <c r="G93" s="129" t="s">
        <v>17</v>
      </c>
      <c r="H93" s="164"/>
      <c r="I93" s="129" t="s">
        <v>17</v>
      </c>
      <c r="J93" s="164"/>
      <c r="K93" s="165" t="s">
        <v>159</v>
      </c>
      <c r="L93" s="165" t="s">
        <v>18</v>
      </c>
      <c r="M93" s="164"/>
      <c r="N93" s="163" t="s">
        <v>191</v>
      </c>
      <c r="O93" s="131">
        <v>1.5</v>
      </c>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2"/>
      <c r="BU93" s="132"/>
      <c r="BV93" s="132"/>
      <c r="BW93" s="132"/>
      <c r="BX93" s="132"/>
      <c r="BY93" s="132"/>
      <c r="BZ93" s="132"/>
      <c r="CA93" s="132"/>
      <c r="CB93" s="132"/>
      <c r="CC93" s="132"/>
      <c r="CD93" s="132"/>
      <c r="CE93" s="132"/>
      <c r="CF93" s="132"/>
      <c r="CG93" s="132"/>
      <c r="CH93" s="132"/>
      <c r="CI93" s="132"/>
      <c r="CJ93" s="132"/>
      <c r="CK93" s="132"/>
      <c r="CL93" s="132"/>
      <c r="CM93" s="132"/>
      <c r="CN93" s="132"/>
      <c r="CO93" s="132"/>
      <c r="CP93" s="132"/>
      <c r="CQ93" s="132"/>
      <c r="CR93" s="132"/>
      <c r="CS93" s="132"/>
      <c r="CT93" s="132"/>
      <c r="CU93" s="132"/>
      <c r="CV93" s="132"/>
      <c r="CW93" s="132"/>
      <c r="CX93" s="132"/>
      <c r="CY93" s="132"/>
      <c r="CZ93" s="132"/>
      <c r="DA93" s="132"/>
      <c r="DB93" s="132"/>
      <c r="DC93" s="132"/>
      <c r="DD93" s="132"/>
      <c r="DE93" s="132"/>
      <c r="DF93" s="132"/>
      <c r="DG93" s="132"/>
      <c r="DH93" s="132"/>
      <c r="DI93" s="132"/>
      <c r="DJ93" s="132"/>
      <c r="DK93" s="132"/>
      <c r="DL93" s="132"/>
      <c r="DM93" s="132"/>
      <c r="DN93" s="132"/>
      <c r="DO93" s="132"/>
      <c r="DP93" s="132"/>
      <c r="DQ93" s="132"/>
      <c r="DR93" s="132"/>
      <c r="DS93" s="132"/>
      <c r="DT93" s="132"/>
      <c r="DU93" s="132"/>
      <c r="DV93" s="132"/>
      <c r="DW93" s="132"/>
      <c r="DX93" s="132"/>
      <c r="DY93" s="132"/>
      <c r="DZ93" s="132"/>
      <c r="EA93" s="132"/>
      <c r="EB93" s="132"/>
      <c r="EC93" s="132"/>
      <c r="ED93" s="132"/>
      <c r="EE93" s="132"/>
      <c r="EF93" s="132"/>
      <c r="EG93" s="132"/>
      <c r="EH93" s="132"/>
      <c r="EI93" s="132"/>
      <c r="EJ93" s="132"/>
      <c r="EK93" s="132"/>
      <c r="EL93" s="132"/>
      <c r="EM93" s="132"/>
      <c r="EN93" s="132"/>
      <c r="EO93" s="132"/>
      <c r="EP93" s="132"/>
      <c r="EQ93" s="132"/>
      <c r="ER93" s="132"/>
      <c r="ES93" s="132"/>
      <c r="ET93" s="132"/>
      <c r="EU93" s="132"/>
      <c r="EV93" s="132"/>
      <c r="EW93" s="132"/>
      <c r="EX93" s="132"/>
      <c r="EY93" s="132"/>
      <c r="EZ93" s="132"/>
      <c r="FA93" s="132"/>
      <c r="FB93" s="132"/>
      <c r="FC93" s="132"/>
      <c r="FD93" s="132"/>
      <c r="FE93" s="84"/>
    </row>
    <row r="94" spans="1:161" ht="14.25" customHeight="1">
      <c r="A94" s="138"/>
      <c r="B94" s="163"/>
      <c r="C94" s="163"/>
      <c r="D94" s="163"/>
      <c r="E94" s="163"/>
      <c r="F94" s="163"/>
      <c r="G94" s="164"/>
      <c r="H94" s="164"/>
      <c r="I94" s="164"/>
      <c r="J94" s="164"/>
      <c r="K94" s="164"/>
      <c r="L94" s="164"/>
      <c r="M94" s="164"/>
      <c r="N94" s="164"/>
      <c r="O94" s="131">
        <v>1.5</v>
      </c>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132"/>
      <c r="BY94" s="132"/>
      <c r="BZ94" s="132"/>
      <c r="CA94" s="132"/>
      <c r="CB94" s="132"/>
      <c r="CC94" s="132"/>
      <c r="CD94" s="132"/>
      <c r="CE94" s="132"/>
      <c r="CF94" s="132"/>
      <c r="CG94" s="132"/>
      <c r="CH94" s="132"/>
      <c r="CI94" s="132"/>
      <c r="CJ94" s="132"/>
      <c r="CK94" s="132"/>
      <c r="CL94" s="132"/>
      <c r="CM94" s="132"/>
      <c r="CN94" s="132"/>
      <c r="CO94" s="132"/>
      <c r="CP94" s="132"/>
      <c r="CQ94" s="132"/>
      <c r="CR94" s="132"/>
      <c r="CS94" s="132"/>
      <c r="CT94" s="132"/>
      <c r="CU94" s="132"/>
      <c r="CV94" s="132"/>
      <c r="CW94" s="132"/>
      <c r="CX94" s="132"/>
      <c r="CY94" s="132"/>
      <c r="CZ94" s="132"/>
      <c r="DA94" s="132"/>
      <c r="DB94" s="132"/>
      <c r="DC94" s="132"/>
      <c r="DD94" s="132"/>
      <c r="DE94" s="132"/>
      <c r="DF94" s="132"/>
      <c r="DG94" s="132"/>
      <c r="DH94" s="132"/>
      <c r="DI94" s="132"/>
      <c r="DJ94" s="132"/>
      <c r="DK94" s="132"/>
      <c r="DL94" s="132"/>
      <c r="DM94" s="132"/>
      <c r="DN94" s="132"/>
      <c r="DO94" s="132"/>
      <c r="DP94" s="132"/>
      <c r="DQ94" s="132"/>
      <c r="DR94" s="132"/>
      <c r="DS94" s="132"/>
      <c r="DT94" s="132"/>
      <c r="DU94" s="132"/>
      <c r="DV94" s="132"/>
      <c r="DW94" s="132"/>
      <c r="DX94" s="132"/>
      <c r="DY94" s="132"/>
      <c r="DZ94" s="132"/>
      <c r="EA94" s="132"/>
      <c r="EB94" s="132"/>
      <c r="EC94" s="132"/>
      <c r="ED94" s="132"/>
      <c r="EE94" s="132"/>
      <c r="EF94" s="132"/>
      <c r="EG94" s="132"/>
      <c r="EH94" s="132"/>
      <c r="EI94" s="132"/>
      <c r="EJ94" s="132"/>
      <c r="EK94" s="132"/>
      <c r="EL94" s="132"/>
      <c r="EM94" s="132"/>
      <c r="EN94" s="132"/>
      <c r="EO94" s="132"/>
      <c r="EP94" s="132"/>
      <c r="EQ94" s="132"/>
      <c r="ER94" s="132"/>
      <c r="ES94" s="132"/>
      <c r="ET94" s="132"/>
      <c r="EU94" s="132"/>
      <c r="EV94" s="132"/>
      <c r="EW94" s="132"/>
      <c r="EX94" s="132"/>
      <c r="EY94" s="132"/>
      <c r="EZ94" s="132"/>
      <c r="FA94" s="132"/>
      <c r="FB94" s="132"/>
      <c r="FC94" s="132"/>
      <c r="FD94" s="132"/>
      <c r="FE94" s="84">
        <f t="shared" ref="FE94:FE101" si="12">COUNTIF(P94:FD94,"〇")</f>
        <v>0</v>
      </c>
    </row>
    <row r="95" spans="1:161" ht="14.25" customHeight="1">
      <c r="A95" s="155" t="s">
        <v>372</v>
      </c>
      <c r="B95" s="156" t="s">
        <v>373</v>
      </c>
      <c r="C95" s="156" t="s">
        <v>331</v>
      </c>
      <c r="D95" s="156" t="s">
        <v>193</v>
      </c>
      <c r="E95" s="171" t="s">
        <v>374</v>
      </c>
      <c r="F95" s="158" t="s">
        <v>195</v>
      </c>
      <c r="G95" s="129" t="s">
        <v>17</v>
      </c>
      <c r="H95" s="159"/>
      <c r="I95" s="129" t="s">
        <v>17</v>
      </c>
      <c r="J95" s="159"/>
      <c r="K95" s="160" t="s">
        <v>159</v>
      </c>
      <c r="L95" s="160" t="s">
        <v>18</v>
      </c>
      <c r="M95" s="159"/>
      <c r="N95" s="158" t="s">
        <v>196</v>
      </c>
      <c r="O95" s="131">
        <v>1.5</v>
      </c>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132"/>
      <c r="BY95" s="132"/>
      <c r="BZ95" s="132"/>
      <c r="CA95" s="132"/>
      <c r="CB95" s="132"/>
      <c r="CC95" s="132"/>
      <c r="CD95" s="132"/>
      <c r="CE95" s="132"/>
      <c r="CF95" s="132"/>
      <c r="CG95" s="132"/>
      <c r="CH95" s="132"/>
      <c r="CI95" s="132"/>
      <c r="CJ95" s="132"/>
      <c r="CK95" s="132"/>
      <c r="CL95" s="132"/>
      <c r="CM95" s="132"/>
      <c r="CN95" s="132"/>
      <c r="CO95" s="132"/>
      <c r="CP95" s="132"/>
      <c r="CQ95" s="132"/>
      <c r="CR95" s="132"/>
      <c r="CS95" s="132"/>
      <c r="CT95" s="132"/>
      <c r="CU95" s="132"/>
      <c r="CV95" s="132"/>
      <c r="CW95" s="132"/>
      <c r="CX95" s="132"/>
      <c r="CY95" s="132"/>
      <c r="CZ95" s="132"/>
      <c r="DA95" s="132"/>
      <c r="DB95" s="132"/>
      <c r="DC95" s="132"/>
      <c r="DD95" s="132"/>
      <c r="DE95" s="132"/>
      <c r="DF95" s="132"/>
      <c r="DG95" s="132"/>
      <c r="DH95" s="132"/>
      <c r="DI95" s="132"/>
      <c r="DJ95" s="132"/>
      <c r="DK95" s="132"/>
      <c r="DL95" s="132"/>
      <c r="DM95" s="132"/>
      <c r="DN95" s="132"/>
      <c r="DO95" s="132"/>
      <c r="DP95" s="132"/>
      <c r="DQ95" s="132"/>
      <c r="DR95" s="132"/>
      <c r="DS95" s="132"/>
      <c r="DT95" s="132"/>
      <c r="DU95" s="132"/>
      <c r="DV95" s="132"/>
      <c r="DW95" s="132"/>
      <c r="DX95" s="132"/>
      <c r="DY95" s="132"/>
      <c r="DZ95" s="132"/>
      <c r="EA95" s="132"/>
      <c r="EB95" s="132"/>
      <c r="EC95" s="132"/>
      <c r="ED95" s="132"/>
      <c r="EE95" s="132"/>
      <c r="EF95" s="132"/>
      <c r="EG95" s="132"/>
      <c r="EH95" s="132"/>
      <c r="EI95" s="132"/>
      <c r="EJ95" s="132"/>
      <c r="EK95" s="132"/>
      <c r="EL95" s="132"/>
      <c r="EM95" s="132"/>
      <c r="EN95" s="132"/>
      <c r="EO95" s="132"/>
      <c r="EP95" s="132"/>
      <c r="EQ95" s="132"/>
      <c r="ER95" s="132"/>
      <c r="ES95" s="132"/>
      <c r="ET95" s="132"/>
      <c r="EU95" s="132"/>
      <c r="EV95" s="132"/>
      <c r="EW95" s="132"/>
      <c r="EX95" s="132"/>
      <c r="EY95" s="132"/>
      <c r="EZ95" s="132"/>
      <c r="FA95" s="132"/>
      <c r="FB95" s="132"/>
      <c r="FC95" s="132"/>
      <c r="FD95" s="132"/>
      <c r="FE95" s="84">
        <f t="shared" si="12"/>
        <v>0</v>
      </c>
    </row>
    <row r="96" spans="1:161" ht="14.25" customHeight="1">
      <c r="A96" s="161"/>
      <c r="B96" s="162"/>
      <c r="C96" s="162"/>
      <c r="D96" s="162"/>
      <c r="E96" s="168" t="s">
        <v>375</v>
      </c>
      <c r="F96" s="163" t="s">
        <v>198</v>
      </c>
      <c r="G96" s="129" t="s">
        <v>17</v>
      </c>
      <c r="H96" s="164"/>
      <c r="I96" s="129" t="s">
        <v>17</v>
      </c>
      <c r="J96" s="164"/>
      <c r="K96" s="164"/>
      <c r="L96" s="164"/>
      <c r="M96" s="164"/>
      <c r="N96" s="163" t="s">
        <v>199</v>
      </c>
      <c r="O96" s="131">
        <v>1.5</v>
      </c>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2"/>
      <c r="BU96" s="132"/>
      <c r="BV96" s="132"/>
      <c r="BW96" s="132"/>
      <c r="BX96" s="132"/>
      <c r="BY96" s="132"/>
      <c r="BZ96" s="132"/>
      <c r="CA96" s="132"/>
      <c r="CB96" s="132"/>
      <c r="CC96" s="132"/>
      <c r="CD96" s="132"/>
      <c r="CE96" s="132"/>
      <c r="CF96" s="132"/>
      <c r="CG96" s="132"/>
      <c r="CH96" s="132"/>
      <c r="CI96" s="132"/>
      <c r="CJ96" s="132"/>
      <c r="CK96" s="132"/>
      <c r="CL96" s="132"/>
      <c r="CM96" s="132"/>
      <c r="CN96" s="132"/>
      <c r="CO96" s="132"/>
      <c r="CP96" s="132"/>
      <c r="CQ96" s="132"/>
      <c r="CR96" s="132"/>
      <c r="CS96" s="132"/>
      <c r="CT96" s="132"/>
      <c r="CU96" s="132"/>
      <c r="CV96" s="132"/>
      <c r="CW96" s="132"/>
      <c r="CX96" s="132"/>
      <c r="CY96" s="132"/>
      <c r="CZ96" s="132"/>
      <c r="DA96" s="132"/>
      <c r="DB96" s="132"/>
      <c r="DC96" s="132"/>
      <c r="DD96" s="132"/>
      <c r="DE96" s="132"/>
      <c r="DF96" s="132"/>
      <c r="DG96" s="132"/>
      <c r="DH96" s="132"/>
      <c r="DI96" s="132"/>
      <c r="DJ96" s="132"/>
      <c r="DK96" s="132"/>
      <c r="DL96" s="132"/>
      <c r="DM96" s="132"/>
      <c r="DN96" s="132"/>
      <c r="DO96" s="132"/>
      <c r="DP96" s="132"/>
      <c r="DQ96" s="132"/>
      <c r="DR96" s="132"/>
      <c r="DS96" s="132"/>
      <c r="DT96" s="132"/>
      <c r="DU96" s="132"/>
      <c r="DV96" s="132"/>
      <c r="DW96" s="132"/>
      <c r="DX96" s="132"/>
      <c r="DY96" s="132"/>
      <c r="DZ96" s="132"/>
      <c r="EA96" s="132"/>
      <c r="EB96" s="132"/>
      <c r="EC96" s="132"/>
      <c r="ED96" s="132"/>
      <c r="EE96" s="132"/>
      <c r="EF96" s="132"/>
      <c r="EG96" s="132"/>
      <c r="EH96" s="132"/>
      <c r="EI96" s="132"/>
      <c r="EJ96" s="132"/>
      <c r="EK96" s="132"/>
      <c r="EL96" s="132"/>
      <c r="EM96" s="132"/>
      <c r="EN96" s="132"/>
      <c r="EO96" s="132"/>
      <c r="EP96" s="132"/>
      <c r="EQ96" s="132"/>
      <c r="ER96" s="132"/>
      <c r="ES96" s="132"/>
      <c r="ET96" s="132"/>
      <c r="EU96" s="132"/>
      <c r="EV96" s="132"/>
      <c r="EW96" s="132"/>
      <c r="EX96" s="132"/>
      <c r="EY96" s="132"/>
      <c r="EZ96" s="132"/>
      <c r="FA96" s="132"/>
      <c r="FB96" s="132"/>
      <c r="FC96" s="132"/>
      <c r="FD96" s="132"/>
      <c r="FE96" s="84">
        <f t="shared" si="12"/>
        <v>0</v>
      </c>
    </row>
    <row r="97" spans="1:161" ht="14.25" customHeight="1">
      <c r="A97" s="161"/>
      <c r="B97" s="162"/>
      <c r="C97" s="162"/>
      <c r="D97" s="162"/>
      <c r="E97" s="168" t="s">
        <v>376</v>
      </c>
      <c r="F97" s="163" t="s">
        <v>201</v>
      </c>
      <c r="G97" s="129" t="s">
        <v>17</v>
      </c>
      <c r="H97" s="164"/>
      <c r="I97" s="129" t="s">
        <v>17</v>
      </c>
      <c r="J97" s="164"/>
      <c r="K97" s="164"/>
      <c r="L97" s="164"/>
      <c r="M97" s="164"/>
      <c r="N97" s="163" t="s">
        <v>202</v>
      </c>
      <c r="O97" s="131">
        <v>1.5</v>
      </c>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132"/>
      <c r="BX97" s="132"/>
      <c r="BY97" s="132"/>
      <c r="BZ97" s="132"/>
      <c r="CA97" s="132"/>
      <c r="CB97" s="132"/>
      <c r="CC97" s="132"/>
      <c r="CD97" s="132"/>
      <c r="CE97" s="132"/>
      <c r="CF97" s="132"/>
      <c r="CG97" s="132"/>
      <c r="CH97" s="132"/>
      <c r="CI97" s="132"/>
      <c r="CJ97" s="132"/>
      <c r="CK97" s="132"/>
      <c r="CL97" s="132"/>
      <c r="CM97" s="132"/>
      <c r="CN97" s="132"/>
      <c r="CO97" s="132"/>
      <c r="CP97" s="132"/>
      <c r="CQ97" s="132"/>
      <c r="CR97" s="132"/>
      <c r="CS97" s="132"/>
      <c r="CT97" s="132"/>
      <c r="CU97" s="132"/>
      <c r="CV97" s="132"/>
      <c r="CW97" s="132"/>
      <c r="CX97" s="132"/>
      <c r="CY97" s="132"/>
      <c r="CZ97" s="132"/>
      <c r="DA97" s="132"/>
      <c r="DB97" s="132"/>
      <c r="DC97" s="132"/>
      <c r="DD97" s="132"/>
      <c r="DE97" s="132"/>
      <c r="DF97" s="132"/>
      <c r="DG97" s="132"/>
      <c r="DH97" s="132"/>
      <c r="DI97" s="132"/>
      <c r="DJ97" s="132"/>
      <c r="DK97" s="132"/>
      <c r="DL97" s="132"/>
      <c r="DM97" s="132"/>
      <c r="DN97" s="132"/>
      <c r="DO97" s="132"/>
      <c r="DP97" s="132"/>
      <c r="DQ97" s="132"/>
      <c r="DR97" s="132"/>
      <c r="DS97" s="132"/>
      <c r="DT97" s="132"/>
      <c r="DU97" s="132"/>
      <c r="DV97" s="132"/>
      <c r="DW97" s="132"/>
      <c r="DX97" s="132"/>
      <c r="DY97" s="132"/>
      <c r="DZ97" s="132"/>
      <c r="EA97" s="132"/>
      <c r="EB97" s="132"/>
      <c r="EC97" s="132"/>
      <c r="ED97" s="132"/>
      <c r="EE97" s="132"/>
      <c r="EF97" s="132"/>
      <c r="EG97" s="132"/>
      <c r="EH97" s="132"/>
      <c r="EI97" s="132"/>
      <c r="EJ97" s="132"/>
      <c r="EK97" s="132"/>
      <c r="EL97" s="132"/>
      <c r="EM97" s="132"/>
      <c r="EN97" s="132"/>
      <c r="EO97" s="132"/>
      <c r="EP97" s="132"/>
      <c r="EQ97" s="132"/>
      <c r="ER97" s="132"/>
      <c r="ES97" s="132"/>
      <c r="ET97" s="132"/>
      <c r="EU97" s="132"/>
      <c r="EV97" s="132"/>
      <c r="EW97" s="132"/>
      <c r="EX97" s="132"/>
      <c r="EY97" s="132"/>
      <c r="EZ97" s="132"/>
      <c r="FA97" s="132"/>
      <c r="FB97" s="132"/>
      <c r="FC97" s="132"/>
      <c r="FD97" s="132"/>
      <c r="FE97" s="84">
        <f t="shared" si="12"/>
        <v>0</v>
      </c>
    </row>
    <row r="98" spans="1:161" ht="14.25" customHeight="1">
      <c r="A98" s="161"/>
      <c r="B98" s="162"/>
      <c r="C98" s="162"/>
      <c r="D98" s="162"/>
      <c r="E98" s="168" t="s">
        <v>377</v>
      </c>
      <c r="F98" s="163" t="s">
        <v>204</v>
      </c>
      <c r="G98" s="164"/>
      <c r="H98" s="164"/>
      <c r="I98" s="164"/>
      <c r="J98" s="164"/>
      <c r="K98" s="164"/>
      <c r="L98" s="164"/>
      <c r="M98" s="164"/>
      <c r="N98" s="164"/>
      <c r="O98" s="131">
        <v>1.5</v>
      </c>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BY98" s="132"/>
      <c r="BZ98" s="132"/>
      <c r="CA98" s="132"/>
      <c r="CB98" s="132"/>
      <c r="CC98" s="132"/>
      <c r="CD98" s="132"/>
      <c r="CE98" s="132"/>
      <c r="CF98" s="132"/>
      <c r="CG98" s="132"/>
      <c r="CH98" s="132"/>
      <c r="CI98" s="132"/>
      <c r="CJ98" s="132"/>
      <c r="CK98" s="132"/>
      <c r="CL98" s="132"/>
      <c r="CM98" s="132"/>
      <c r="CN98" s="132"/>
      <c r="CO98" s="132"/>
      <c r="CP98" s="132"/>
      <c r="CQ98" s="132"/>
      <c r="CR98" s="132"/>
      <c r="CS98" s="132"/>
      <c r="CT98" s="132"/>
      <c r="CU98" s="132"/>
      <c r="CV98" s="132"/>
      <c r="CW98" s="132"/>
      <c r="CX98" s="132"/>
      <c r="CY98" s="132"/>
      <c r="CZ98" s="132"/>
      <c r="DA98" s="132"/>
      <c r="DB98" s="132"/>
      <c r="DC98" s="132"/>
      <c r="DD98" s="132"/>
      <c r="DE98" s="132"/>
      <c r="DF98" s="132"/>
      <c r="DG98" s="132"/>
      <c r="DH98" s="132"/>
      <c r="DI98" s="132"/>
      <c r="DJ98" s="132"/>
      <c r="DK98" s="132"/>
      <c r="DL98" s="132"/>
      <c r="DM98" s="132"/>
      <c r="DN98" s="132"/>
      <c r="DO98" s="132"/>
      <c r="DP98" s="132"/>
      <c r="DQ98" s="132"/>
      <c r="DR98" s="132"/>
      <c r="DS98" s="132"/>
      <c r="DT98" s="132"/>
      <c r="DU98" s="132"/>
      <c r="DV98" s="132"/>
      <c r="DW98" s="132"/>
      <c r="DX98" s="132"/>
      <c r="DY98" s="132"/>
      <c r="DZ98" s="132"/>
      <c r="EA98" s="132"/>
      <c r="EB98" s="132"/>
      <c r="EC98" s="132"/>
      <c r="ED98" s="132"/>
      <c r="EE98" s="132"/>
      <c r="EF98" s="132"/>
      <c r="EG98" s="132"/>
      <c r="EH98" s="132"/>
      <c r="EI98" s="132"/>
      <c r="EJ98" s="132"/>
      <c r="EK98" s="132"/>
      <c r="EL98" s="132"/>
      <c r="EM98" s="132"/>
      <c r="EN98" s="132"/>
      <c r="EO98" s="132"/>
      <c r="EP98" s="132"/>
      <c r="EQ98" s="132"/>
      <c r="ER98" s="132"/>
      <c r="ES98" s="132"/>
      <c r="ET98" s="132"/>
      <c r="EU98" s="132"/>
      <c r="EV98" s="132"/>
      <c r="EW98" s="132"/>
      <c r="EX98" s="132"/>
      <c r="EY98" s="132"/>
      <c r="EZ98" s="132"/>
      <c r="FA98" s="132"/>
      <c r="FB98" s="132"/>
      <c r="FC98" s="132"/>
      <c r="FD98" s="132"/>
      <c r="FE98" s="84">
        <f t="shared" si="12"/>
        <v>0</v>
      </c>
    </row>
    <row r="99" spans="1:161" ht="21" customHeight="1">
      <c r="A99" s="161"/>
      <c r="B99" s="162"/>
      <c r="C99" s="162"/>
      <c r="D99" s="162"/>
      <c r="E99" s="168" t="s">
        <v>378</v>
      </c>
      <c r="F99" s="163" t="s">
        <v>379</v>
      </c>
      <c r="G99" s="164"/>
      <c r="H99" s="164"/>
      <c r="I99" s="164"/>
      <c r="J99" s="164"/>
      <c r="K99" s="164"/>
      <c r="L99" s="164"/>
      <c r="M99" s="164"/>
      <c r="N99" s="164"/>
      <c r="O99" s="131">
        <v>1.5</v>
      </c>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132"/>
      <c r="BY99" s="132"/>
      <c r="BZ99" s="132"/>
      <c r="CA99" s="132"/>
      <c r="CB99" s="132"/>
      <c r="CC99" s="132"/>
      <c r="CD99" s="132"/>
      <c r="CE99" s="132"/>
      <c r="CF99" s="132"/>
      <c r="CG99" s="132"/>
      <c r="CH99" s="132"/>
      <c r="CI99" s="132"/>
      <c r="CJ99" s="132"/>
      <c r="CK99" s="132"/>
      <c r="CL99" s="132"/>
      <c r="CM99" s="132"/>
      <c r="CN99" s="132"/>
      <c r="CO99" s="132"/>
      <c r="CP99" s="132"/>
      <c r="CQ99" s="132"/>
      <c r="CR99" s="132"/>
      <c r="CS99" s="132"/>
      <c r="CT99" s="132"/>
      <c r="CU99" s="132"/>
      <c r="CV99" s="132"/>
      <c r="CW99" s="132"/>
      <c r="CX99" s="132"/>
      <c r="CY99" s="132"/>
      <c r="CZ99" s="132"/>
      <c r="DA99" s="132"/>
      <c r="DB99" s="132"/>
      <c r="DC99" s="132"/>
      <c r="DD99" s="132"/>
      <c r="DE99" s="132"/>
      <c r="DF99" s="132"/>
      <c r="DG99" s="132"/>
      <c r="DH99" s="132"/>
      <c r="DI99" s="132"/>
      <c r="DJ99" s="132"/>
      <c r="DK99" s="132"/>
      <c r="DL99" s="132"/>
      <c r="DM99" s="132"/>
      <c r="DN99" s="132"/>
      <c r="DO99" s="132"/>
      <c r="DP99" s="132"/>
      <c r="DQ99" s="132"/>
      <c r="DR99" s="132"/>
      <c r="DS99" s="132"/>
      <c r="DT99" s="132"/>
      <c r="DU99" s="132"/>
      <c r="DV99" s="132"/>
      <c r="DW99" s="132"/>
      <c r="DX99" s="132"/>
      <c r="DY99" s="132"/>
      <c r="DZ99" s="132"/>
      <c r="EA99" s="132"/>
      <c r="EB99" s="132"/>
      <c r="EC99" s="132"/>
      <c r="ED99" s="132"/>
      <c r="EE99" s="132"/>
      <c r="EF99" s="132"/>
      <c r="EG99" s="132"/>
      <c r="EH99" s="132"/>
      <c r="EI99" s="132"/>
      <c r="EJ99" s="132"/>
      <c r="EK99" s="132"/>
      <c r="EL99" s="132"/>
      <c r="EM99" s="132"/>
      <c r="EN99" s="132"/>
      <c r="EO99" s="132"/>
      <c r="EP99" s="132"/>
      <c r="EQ99" s="132"/>
      <c r="ER99" s="132"/>
      <c r="ES99" s="132"/>
      <c r="ET99" s="132"/>
      <c r="EU99" s="132"/>
      <c r="EV99" s="132"/>
      <c r="EW99" s="132"/>
      <c r="EX99" s="132"/>
      <c r="EY99" s="132"/>
      <c r="EZ99" s="132"/>
      <c r="FA99" s="132"/>
      <c r="FB99" s="132"/>
      <c r="FC99" s="132"/>
      <c r="FD99" s="132"/>
      <c r="FE99" s="84">
        <f t="shared" si="12"/>
        <v>0</v>
      </c>
    </row>
    <row r="100" spans="1:161" ht="14.25" customHeight="1">
      <c r="A100" s="161"/>
      <c r="B100" s="162"/>
      <c r="C100" s="162"/>
      <c r="D100" s="162"/>
      <c r="E100" s="166" t="s">
        <v>380</v>
      </c>
      <c r="F100" s="163" t="s">
        <v>208</v>
      </c>
      <c r="G100" s="164"/>
      <c r="H100" s="164"/>
      <c r="I100" s="164"/>
      <c r="J100" s="164"/>
      <c r="K100" s="165" t="s">
        <v>159</v>
      </c>
      <c r="L100" s="165" t="s">
        <v>18</v>
      </c>
      <c r="M100" s="164"/>
      <c r="N100" s="163" t="s">
        <v>209</v>
      </c>
      <c r="O100" s="131">
        <v>1.5</v>
      </c>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132"/>
      <c r="BY100" s="132"/>
      <c r="BZ100" s="132"/>
      <c r="CA100" s="132"/>
      <c r="CB100" s="132"/>
      <c r="CC100" s="132"/>
      <c r="CD100" s="132"/>
      <c r="CE100" s="132"/>
      <c r="CF100" s="132"/>
      <c r="CG100" s="132"/>
      <c r="CH100" s="132"/>
      <c r="CI100" s="132"/>
      <c r="CJ100" s="132"/>
      <c r="CK100" s="132"/>
      <c r="CL100" s="132"/>
      <c r="CM100" s="132"/>
      <c r="CN100" s="132"/>
      <c r="CO100" s="132"/>
      <c r="CP100" s="132"/>
      <c r="CQ100" s="132"/>
      <c r="CR100" s="132"/>
      <c r="CS100" s="132"/>
      <c r="CT100" s="132"/>
      <c r="CU100" s="132"/>
      <c r="CV100" s="132"/>
      <c r="CW100" s="132"/>
      <c r="CX100" s="132"/>
      <c r="CY100" s="132"/>
      <c r="CZ100" s="132"/>
      <c r="DA100" s="132"/>
      <c r="DB100" s="132"/>
      <c r="DC100" s="132"/>
      <c r="DD100" s="132"/>
      <c r="DE100" s="132"/>
      <c r="DF100" s="132"/>
      <c r="DG100" s="132"/>
      <c r="DH100" s="132"/>
      <c r="DI100" s="132"/>
      <c r="DJ100" s="132"/>
      <c r="DK100" s="132"/>
      <c r="DL100" s="132"/>
      <c r="DM100" s="132"/>
      <c r="DN100" s="132"/>
      <c r="DO100" s="132"/>
      <c r="DP100" s="132"/>
      <c r="DQ100" s="132"/>
      <c r="DR100" s="132"/>
      <c r="DS100" s="132"/>
      <c r="DT100" s="132"/>
      <c r="DU100" s="132"/>
      <c r="DV100" s="132"/>
      <c r="DW100" s="132"/>
      <c r="DX100" s="132"/>
      <c r="DY100" s="132"/>
      <c r="DZ100" s="132"/>
      <c r="EA100" s="132"/>
      <c r="EB100" s="132"/>
      <c r="EC100" s="132"/>
      <c r="ED100" s="132"/>
      <c r="EE100" s="132"/>
      <c r="EF100" s="132"/>
      <c r="EG100" s="132"/>
      <c r="EH100" s="132"/>
      <c r="EI100" s="132"/>
      <c r="EJ100" s="132"/>
      <c r="EK100" s="132"/>
      <c r="EL100" s="132"/>
      <c r="EM100" s="132"/>
      <c r="EN100" s="132"/>
      <c r="EO100" s="132"/>
      <c r="EP100" s="132"/>
      <c r="EQ100" s="132"/>
      <c r="ER100" s="132"/>
      <c r="ES100" s="132"/>
      <c r="ET100" s="132"/>
      <c r="EU100" s="132"/>
      <c r="EV100" s="132"/>
      <c r="EW100" s="132"/>
      <c r="EX100" s="132"/>
      <c r="EY100" s="132"/>
      <c r="EZ100" s="132"/>
      <c r="FA100" s="132"/>
      <c r="FB100" s="132"/>
      <c r="FC100" s="132"/>
      <c r="FD100" s="132"/>
      <c r="FE100" s="84">
        <f t="shared" si="12"/>
        <v>0</v>
      </c>
    </row>
    <row r="101" spans="1:161" ht="14.25" customHeight="1">
      <c r="A101" s="161"/>
      <c r="B101" s="162"/>
      <c r="C101" s="162"/>
      <c r="D101" s="162"/>
      <c r="E101" s="163"/>
      <c r="F101" s="163" t="s">
        <v>210</v>
      </c>
      <c r="G101" s="164"/>
      <c r="H101" s="164"/>
      <c r="I101" s="164"/>
      <c r="J101" s="164"/>
      <c r="K101" s="164"/>
      <c r="L101" s="164"/>
      <c r="M101" s="164"/>
      <c r="N101" s="164"/>
      <c r="O101" s="131">
        <v>1.5</v>
      </c>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132"/>
      <c r="BY101" s="132"/>
      <c r="BZ101" s="132"/>
      <c r="CA101" s="132"/>
      <c r="CB101" s="132"/>
      <c r="CC101" s="132"/>
      <c r="CD101" s="132"/>
      <c r="CE101" s="132"/>
      <c r="CF101" s="132"/>
      <c r="CG101" s="132"/>
      <c r="CH101" s="132"/>
      <c r="CI101" s="132"/>
      <c r="CJ101" s="132"/>
      <c r="CK101" s="132"/>
      <c r="CL101" s="132"/>
      <c r="CM101" s="132"/>
      <c r="CN101" s="132"/>
      <c r="CO101" s="132"/>
      <c r="CP101" s="132"/>
      <c r="CQ101" s="132"/>
      <c r="CR101" s="132"/>
      <c r="CS101" s="132"/>
      <c r="CT101" s="132"/>
      <c r="CU101" s="132"/>
      <c r="CV101" s="132"/>
      <c r="CW101" s="132"/>
      <c r="CX101" s="132"/>
      <c r="CY101" s="132"/>
      <c r="CZ101" s="132"/>
      <c r="DA101" s="132"/>
      <c r="DB101" s="132"/>
      <c r="DC101" s="132"/>
      <c r="DD101" s="132"/>
      <c r="DE101" s="132"/>
      <c r="DF101" s="132"/>
      <c r="DG101" s="132"/>
      <c r="DH101" s="132"/>
      <c r="DI101" s="132"/>
      <c r="DJ101" s="132"/>
      <c r="DK101" s="132"/>
      <c r="DL101" s="132"/>
      <c r="DM101" s="132"/>
      <c r="DN101" s="132"/>
      <c r="DO101" s="132"/>
      <c r="DP101" s="132"/>
      <c r="DQ101" s="132"/>
      <c r="DR101" s="132"/>
      <c r="DS101" s="132"/>
      <c r="DT101" s="132"/>
      <c r="DU101" s="132"/>
      <c r="DV101" s="132"/>
      <c r="DW101" s="132"/>
      <c r="DX101" s="132"/>
      <c r="DY101" s="132"/>
      <c r="DZ101" s="132"/>
      <c r="EA101" s="132"/>
      <c r="EB101" s="132"/>
      <c r="EC101" s="132"/>
      <c r="ED101" s="132"/>
      <c r="EE101" s="132"/>
      <c r="EF101" s="132"/>
      <c r="EG101" s="132"/>
      <c r="EH101" s="132"/>
      <c r="EI101" s="132"/>
      <c r="EJ101" s="132"/>
      <c r="EK101" s="132"/>
      <c r="EL101" s="132"/>
      <c r="EM101" s="132"/>
      <c r="EN101" s="132"/>
      <c r="EO101" s="132"/>
      <c r="EP101" s="132"/>
      <c r="EQ101" s="132"/>
      <c r="ER101" s="132"/>
      <c r="ES101" s="132"/>
      <c r="ET101" s="132"/>
      <c r="EU101" s="132"/>
      <c r="EV101" s="132"/>
      <c r="EW101" s="132"/>
      <c r="EX101" s="132"/>
      <c r="EY101" s="132"/>
      <c r="EZ101" s="132"/>
      <c r="FA101" s="132"/>
      <c r="FB101" s="132"/>
      <c r="FC101" s="132"/>
      <c r="FD101" s="132"/>
      <c r="FE101" s="84">
        <f t="shared" si="12"/>
        <v>0</v>
      </c>
    </row>
    <row r="102" spans="1:161" ht="14.25" customHeight="1">
      <c r="A102" s="161"/>
      <c r="B102" s="162"/>
      <c r="C102" s="162"/>
      <c r="D102" s="162"/>
      <c r="E102" s="166" t="s">
        <v>381</v>
      </c>
      <c r="F102" s="163" t="s">
        <v>214</v>
      </c>
      <c r="G102" s="164"/>
      <c r="H102" s="164"/>
      <c r="I102" s="164"/>
      <c r="J102" s="164"/>
      <c r="K102" s="164"/>
      <c r="L102" s="164"/>
      <c r="M102" s="164"/>
      <c r="N102" s="164"/>
      <c r="O102" s="131">
        <v>1.5</v>
      </c>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2"/>
      <c r="CA102" s="132"/>
      <c r="CB102" s="132"/>
      <c r="CC102" s="132"/>
      <c r="CD102" s="132"/>
      <c r="CE102" s="132"/>
      <c r="CF102" s="132"/>
      <c r="CG102" s="132"/>
      <c r="CH102" s="132"/>
      <c r="CI102" s="132"/>
      <c r="CJ102" s="132"/>
      <c r="CK102" s="132"/>
      <c r="CL102" s="132"/>
      <c r="CM102" s="132"/>
      <c r="CN102" s="132"/>
      <c r="CO102" s="132"/>
      <c r="CP102" s="132"/>
      <c r="CQ102" s="132"/>
      <c r="CR102" s="132"/>
      <c r="CS102" s="132"/>
      <c r="CT102" s="132"/>
      <c r="CU102" s="132"/>
      <c r="CV102" s="132"/>
      <c r="CW102" s="132"/>
      <c r="CX102" s="132"/>
      <c r="CY102" s="132"/>
      <c r="CZ102" s="132"/>
      <c r="DA102" s="132"/>
      <c r="DB102" s="132"/>
      <c r="DC102" s="132"/>
      <c r="DD102" s="132"/>
      <c r="DE102" s="132"/>
      <c r="DF102" s="132"/>
      <c r="DG102" s="132"/>
      <c r="DH102" s="132"/>
      <c r="DI102" s="132"/>
      <c r="DJ102" s="132"/>
      <c r="DK102" s="132"/>
      <c r="DL102" s="132"/>
      <c r="DM102" s="132"/>
      <c r="DN102" s="132"/>
      <c r="DO102" s="132"/>
      <c r="DP102" s="132"/>
      <c r="DQ102" s="132"/>
      <c r="DR102" s="132"/>
      <c r="DS102" s="132"/>
      <c r="DT102" s="132"/>
      <c r="DU102" s="132"/>
      <c r="DV102" s="132"/>
      <c r="DW102" s="132"/>
      <c r="DX102" s="132"/>
      <c r="DY102" s="132"/>
      <c r="DZ102" s="132"/>
      <c r="EA102" s="132"/>
      <c r="EB102" s="132"/>
      <c r="EC102" s="132"/>
      <c r="ED102" s="132"/>
      <c r="EE102" s="132"/>
      <c r="EF102" s="132"/>
      <c r="EG102" s="132"/>
      <c r="EH102" s="132"/>
      <c r="EI102" s="132"/>
      <c r="EJ102" s="132"/>
      <c r="EK102" s="132"/>
      <c r="EL102" s="132"/>
      <c r="EM102" s="132"/>
      <c r="EN102" s="132"/>
      <c r="EO102" s="132"/>
      <c r="EP102" s="132"/>
      <c r="EQ102" s="132"/>
      <c r="ER102" s="132"/>
      <c r="ES102" s="132"/>
      <c r="ET102" s="132"/>
      <c r="EU102" s="132"/>
      <c r="EV102" s="132"/>
      <c r="EW102" s="132"/>
      <c r="EX102" s="132"/>
      <c r="EY102" s="132"/>
      <c r="EZ102" s="132"/>
      <c r="FA102" s="132"/>
      <c r="FB102" s="132"/>
      <c r="FC102" s="132"/>
      <c r="FD102" s="132"/>
      <c r="FE102" s="84"/>
    </row>
    <row r="103" spans="1:161" ht="14.25" customHeight="1">
      <c r="A103" s="161"/>
      <c r="B103" s="162"/>
      <c r="C103" s="162"/>
      <c r="D103" s="162"/>
      <c r="E103" s="163"/>
      <c r="F103" s="163" t="s">
        <v>215</v>
      </c>
      <c r="G103" s="164"/>
      <c r="H103" s="164"/>
      <c r="I103" s="164"/>
      <c r="J103" s="164"/>
      <c r="K103" s="164"/>
      <c r="L103" s="164"/>
      <c r="M103" s="164"/>
      <c r="N103" s="164"/>
      <c r="O103" s="131">
        <v>1.5</v>
      </c>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132"/>
      <c r="BY103" s="132"/>
      <c r="BZ103" s="132"/>
      <c r="CA103" s="132"/>
      <c r="CB103" s="132"/>
      <c r="CC103" s="132"/>
      <c r="CD103" s="132"/>
      <c r="CE103" s="132"/>
      <c r="CF103" s="132"/>
      <c r="CG103" s="132"/>
      <c r="CH103" s="132"/>
      <c r="CI103" s="132"/>
      <c r="CJ103" s="132"/>
      <c r="CK103" s="132"/>
      <c r="CL103" s="132"/>
      <c r="CM103" s="132"/>
      <c r="CN103" s="132"/>
      <c r="CO103" s="132"/>
      <c r="CP103" s="132"/>
      <c r="CQ103" s="132"/>
      <c r="CR103" s="132"/>
      <c r="CS103" s="132"/>
      <c r="CT103" s="132"/>
      <c r="CU103" s="132"/>
      <c r="CV103" s="132"/>
      <c r="CW103" s="132"/>
      <c r="CX103" s="132"/>
      <c r="CY103" s="132"/>
      <c r="CZ103" s="132"/>
      <c r="DA103" s="132"/>
      <c r="DB103" s="132"/>
      <c r="DC103" s="132"/>
      <c r="DD103" s="132"/>
      <c r="DE103" s="132"/>
      <c r="DF103" s="132"/>
      <c r="DG103" s="132"/>
      <c r="DH103" s="132"/>
      <c r="DI103" s="132"/>
      <c r="DJ103" s="132"/>
      <c r="DK103" s="132"/>
      <c r="DL103" s="132"/>
      <c r="DM103" s="132"/>
      <c r="DN103" s="132"/>
      <c r="DO103" s="132"/>
      <c r="DP103" s="132"/>
      <c r="DQ103" s="132"/>
      <c r="DR103" s="132"/>
      <c r="DS103" s="132"/>
      <c r="DT103" s="132"/>
      <c r="DU103" s="132"/>
      <c r="DV103" s="132"/>
      <c r="DW103" s="132"/>
      <c r="DX103" s="132"/>
      <c r="DY103" s="132"/>
      <c r="DZ103" s="132"/>
      <c r="EA103" s="132"/>
      <c r="EB103" s="132"/>
      <c r="EC103" s="132"/>
      <c r="ED103" s="132"/>
      <c r="EE103" s="132"/>
      <c r="EF103" s="132"/>
      <c r="EG103" s="132"/>
      <c r="EH103" s="132"/>
      <c r="EI103" s="132"/>
      <c r="EJ103" s="132"/>
      <c r="EK103" s="132"/>
      <c r="EL103" s="132"/>
      <c r="EM103" s="132"/>
      <c r="EN103" s="132"/>
      <c r="EO103" s="132"/>
      <c r="EP103" s="132"/>
      <c r="EQ103" s="132"/>
      <c r="ER103" s="132"/>
      <c r="ES103" s="132"/>
      <c r="ET103" s="132"/>
      <c r="EU103" s="132"/>
      <c r="EV103" s="132"/>
      <c r="EW103" s="132"/>
      <c r="EX103" s="132"/>
      <c r="EY103" s="132"/>
      <c r="EZ103" s="132"/>
      <c r="FA103" s="132"/>
      <c r="FB103" s="132"/>
      <c r="FC103" s="132"/>
      <c r="FD103" s="132"/>
      <c r="FE103" s="84"/>
    </row>
    <row r="104" spans="1:161" ht="14.25" customHeight="1">
      <c r="A104" s="161"/>
      <c r="B104" s="162"/>
      <c r="C104" s="162"/>
      <c r="D104" s="162"/>
      <c r="E104" s="166" t="s">
        <v>382</v>
      </c>
      <c r="F104" s="163" t="s">
        <v>214</v>
      </c>
      <c r="G104" s="164"/>
      <c r="H104" s="164"/>
      <c r="I104" s="164"/>
      <c r="J104" s="164"/>
      <c r="K104" s="164"/>
      <c r="L104" s="164"/>
      <c r="M104" s="164"/>
      <c r="N104" s="164"/>
      <c r="O104" s="131">
        <v>1.5</v>
      </c>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132"/>
      <c r="BY104" s="132"/>
      <c r="BZ104" s="132"/>
      <c r="CA104" s="132"/>
      <c r="CB104" s="132"/>
      <c r="CC104" s="132"/>
      <c r="CD104" s="132"/>
      <c r="CE104" s="132"/>
      <c r="CF104" s="132"/>
      <c r="CG104" s="132"/>
      <c r="CH104" s="132"/>
      <c r="CI104" s="132"/>
      <c r="CJ104" s="132"/>
      <c r="CK104" s="132"/>
      <c r="CL104" s="132"/>
      <c r="CM104" s="132"/>
      <c r="CN104" s="132"/>
      <c r="CO104" s="132"/>
      <c r="CP104" s="132"/>
      <c r="CQ104" s="132"/>
      <c r="CR104" s="132"/>
      <c r="CS104" s="132"/>
      <c r="CT104" s="132"/>
      <c r="CU104" s="132"/>
      <c r="CV104" s="132"/>
      <c r="CW104" s="132"/>
      <c r="CX104" s="132"/>
      <c r="CY104" s="132"/>
      <c r="CZ104" s="132"/>
      <c r="DA104" s="132"/>
      <c r="DB104" s="132"/>
      <c r="DC104" s="132"/>
      <c r="DD104" s="132"/>
      <c r="DE104" s="132"/>
      <c r="DF104" s="132"/>
      <c r="DG104" s="132"/>
      <c r="DH104" s="132"/>
      <c r="DI104" s="132"/>
      <c r="DJ104" s="132"/>
      <c r="DK104" s="132"/>
      <c r="DL104" s="132"/>
      <c r="DM104" s="132"/>
      <c r="DN104" s="132"/>
      <c r="DO104" s="132"/>
      <c r="DP104" s="132"/>
      <c r="DQ104" s="132"/>
      <c r="DR104" s="132"/>
      <c r="DS104" s="132"/>
      <c r="DT104" s="132"/>
      <c r="DU104" s="132"/>
      <c r="DV104" s="132"/>
      <c r="DW104" s="132"/>
      <c r="DX104" s="132"/>
      <c r="DY104" s="132"/>
      <c r="DZ104" s="132"/>
      <c r="EA104" s="132"/>
      <c r="EB104" s="132"/>
      <c r="EC104" s="132"/>
      <c r="ED104" s="132"/>
      <c r="EE104" s="132"/>
      <c r="EF104" s="132"/>
      <c r="EG104" s="132"/>
      <c r="EH104" s="132"/>
      <c r="EI104" s="132"/>
      <c r="EJ104" s="132"/>
      <c r="EK104" s="132"/>
      <c r="EL104" s="132"/>
      <c r="EM104" s="132"/>
      <c r="EN104" s="132"/>
      <c r="EO104" s="132"/>
      <c r="EP104" s="132"/>
      <c r="EQ104" s="132"/>
      <c r="ER104" s="132"/>
      <c r="ES104" s="132"/>
      <c r="ET104" s="132"/>
      <c r="EU104" s="132"/>
      <c r="EV104" s="132"/>
      <c r="EW104" s="132"/>
      <c r="EX104" s="132"/>
      <c r="EY104" s="132"/>
      <c r="EZ104" s="132"/>
      <c r="FA104" s="132"/>
      <c r="FB104" s="132"/>
      <c r="FC104" s="132"/>
      <c r="FD104" s="132"/>
      <c r="FE104" s="84">
        <f t="shared" ref="FE104:FE107" si="13">COUNTIF(P104:FD104,"〇")</f>
        <v>0</v>
      </c>
    </row>
    <row r="105" spans="1:161" ht="14.25" customHeight="1">
      <c r="A105" s="161"/>
      <c r="B105" s="162"/>
      <c r="C105" s="163"/>
      <c r="D105" s="163"/>
      <c r="E105" s="163"/>
      <c r="F105" s="163" t="s">
        <v>217</v>
      </c>
      <c r="G105" s="164"/>
      <c r="H105" s="164"/>
      <c r="I105" s="164"/>
      <c r="J105" s="164"/>
      <c r="K105" s="164"/>
      <c r="L105" s="164"/>
      <c r="M105" s="164"/>
      <c r="N105" s="164"/>
      <c r="O105" s="131">
        <v>1.5</v>
      </c>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132"/>
      <c r="BY105" s="132"/>
      <c r="BZ105" s="132"/>
      <c r="CA105" s="132"/>
      <c r="CB105" s="132"/>
      <c r="CC105" s="132"/>
      <c r="CD105" s="132"/>
      <c r="CE105" s="132"/>
      <c r="CF105" s="132"/>
      <c r="CG105" s="132"/>
      <c r="CH105" s="132"/>
      <c r="CI105" s="132"/>
      <c r="CJ105" s="132"/>
      <c r="CK105" s="132"/>
      <c r="CL105" s="132"/>
      <c r="CM105" s="132"/>
      <c r="CN105" s="132"/>
      <c r="CO105" s="132"/>
      <c r="CP105" s="132"/>
      <c r="CQ105" s="132"/>
      <c r="CR105" s="132"/>
      <c r="CS105" s="132"/>
      <c r="CT105" s="132"/>
      <c r="CU105" s="132"/>
      <c r="CV105" s="132"/>
      <c r="CW105" s="132"/>
      <c r="CX105" s="132"/>
      <c r="CY105" s="132"/>
      <c r="CZ105" s="132"/>
      <c r="DA105" s="132"/>
      <c r="DB105" s="132"/>
      <c r="DC105" s="132"/>
      <c r="DD105" s="132"/>
      <c r="DE105" s="132"/>
      <c r="DF105" s="132"/>
      <c r="DG105" s="132"/>
      <c r="DH105" s="132"/>
      <c r="DI105" s="132"/>
      <c r="DJ105" s="132"/>
      <c r="DK105" s="132"/>
      <c r="DL105" s="132"/>
      <c r="DM105" s="132"/>
      <c r="DN105" s="132"/>
      <c r="DO105" s="132"/>
      <c r="DP105" s="132"/>
      <c r="DQ105" s="132"/>
      <c r="DR105" s="132"/>
      <c r="DS105" s="132"/>
      <c r="DT105" s="132"/>
      <c r="DU105" s="132"/>
      <c r="DV105" s="132"/>
      <c r="DW105" s="132"/>
      <c r="DX105" s="132"/>
      <c r="DY105" s="132"/>
      <c r="DZ105" s="132"/>
      <c r="EA105" s="132"/>
      <c r="EB105" s="132"/>
      <c r="EC105" s="132"/>
      <c r="ED105" s="132"/>
      <c r="EE105" s="132"/>
      <c r="EF105" s="132"/>
      <c r="EG105" s="132"/>
      <c r="EH105" s="132"/>
      <c r="EI105" s="132"/>
      <c r="EJ105" s="132"/>
      <c r="EK105" s="132"/>
      <c r="EL105" s="132"/>
      <c r="EM105" s="132"/>
      <c r="EN105" s="132"/>
      <c r="EO105" s="132"/>
      <c r="EP105" s="132"/>
      <c r="EQ105" s="132"/>
      <c r="ER105" s="132"/>
      <c r="ES105" s="132"/>
      <c r="ET105" s="132"/>
      <c r="EU105" s="132"/>
      <c r="EV105" s="132"/>
      <c r="EW105" s="132"/>
      <c r="EX105" s="132"/>
      <c r="EY105" s="132"/>
      <c r="EZ105" s="132"/>
      <c r="FA105" s="132"/>
      <c r="FB105" s="132"/>
      <c r="FC105" s="132"/>
      <c r="FD105" s="132"/>
      <c r="FE105" s="84">
        <f t="shared" si="13"/>
        <v>0</v>
      </c>
    </row>
    <row r="106" spans="1:161" ht="14.25" customHeight="1">
      <c r="A106" s="161"/>
      <c r="B106" s="162"/>
      <c r="C106" s="163" t="s">
        <v>341</v>
      </c>
      <c r="D106" s="293" t="s">
        <v>218</v>
      </c>
      <c r="E106" s="253"/>
      <c r="F106" s="163" t="s">
        <v>219</v>
      </c>
      <c r="G106" s="164"/>
      <c r="H106" s="164"/>
      <c r="I106" s="164"/>
      <c r="J106" s="164"/>
      <c r="K106" s="164"/>
      <c r="L106" s="164"/>
      <c r="M106" s="164"/>
      <c r="N106" s="163" t="s">
        <v>383</v>
      </c>
      <c r="O106" s="131">
        <v>1.5</v>
      </c>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132"/>
      <c r="BY106" s="132"/>
      <c r="BZ106" s="132"/>
      <c r="CA106" s="132"/>
      <c r="CB106" s="132"/>
      <c r="CC106" s="132"/>
      <c r="CD106" s="132"/>
      <c r="CE106" s="132"/>
      <c r="CF106" s="132"/>
      <c r="CG106" s="132"/>
      <c r="CH106" s="132"/>
      <c r="CI106" s="132"/>
      <c r="CJ106" s="132"/>
      <c r="CK106" s="132"/>
      <c r="CL106" s="132"/>
      <c r="CM106" s="132"/>
      <c r="CN106" s="132"/>
      <c r="CO106" s="132"/>
      <c r="CP106" s="132"/>
      <c r="CQ106" s="132"/>
      <c r="CR106" s="132"/>
      <c r="CS106" s="132"/>
      <c r="CT106" s="132"/>
      <c r="CU106" s="132"/>
      <c r="CV106" s="132"/>
      <c r="CW106" s="132"/>
      <c r="CX106" s="132"/>
      <c r="CY106" s="132"/>
      <c r="CZ106" s="132"/>
      <c r="DA106" s="132"/>
      <c r="DB106" s="132"/>
      <c r="DC106" s="132"/>
      <c r="DD106" s="132"/>
      <c r="DE106" s="132"/>
      <c r="DF106" s="132"/>
      <c r="DG106" s="132"/>
      <c r="DH106" s="132"/>
      <c r="DI106" s="132"/>
      <c r="DJ106" s="132"/>
      <c r="DK106" s="132"/>
      <c r="DL106" s="132"/>
      <c r="DM106" s="132"/>
      <c r="DN106" s="132"/>
      <c r="DO106" s="132"/>
      <c r="DP106" s="132"/>
      <c r="DQ106" s="132"/>
      <c r="DR106" s="132"/>
      <c r="DS106" s="132"/>
      <c r="DT106" s="132"/>
      <c r="DU106" s="132"/>
      <c r="DV106" s="132"/>
      <c r="DW106" s="132"/>
      <c r="DX106" s="132"/>
      <c r="DY106" s="132"/>
      <c r="DZ106" s="132"/>
      <c r="EA106" s="132"/>
      <c r="EB106" s="132"/>
      <c r="EC106" s="132"/>
      <c r="ED106" s="132"/>
      <c r="EE106" s="132"/>
      <c r="EF106" s="132"/>
      <c r="EG106" s="132"/>
      <c r="EH106" s="132"/>
      <c r="EI106" s="132"/>
      <c r="EJ106" s="132"/>
      <c r="EK106" s="132"/>
      <c r="EL106" s="132"/>
      <c r="EM106" s="132"/>
      <c r="EN106" s="132"/>
      <c r="EO106" s="132"/>
      <c r="EP106" s="132"/>
      <c r="EQ106" s="132"/>
      <c r="ER106" s="132"/>
      <c r="ES106" s="132"/>
      <c r="ET106" s="132"/>
      <c r="EU106" s="132"/>
      <c r="EV106" s="132"/>
      <c r="EW106" s="132"/>
      <c r="EX106" s="132"/>
      <c r="EY106" s="132"/>
      <c r="EZ106" s="132"/>
      <c r="FA106" s="132"/>
      <c r="FB106" s="132"/>
      <c r="FC106" s="132"/>
      <c r="FD106" s="132"/>
      <c r="FE106" s="84">
        <f t="shared" si="13"/>
        <v>0</v>
      </c>
    </row>
    <row r="107" spans="1:161" ht="14.25" customHeight="1">
      <c r="A107" s="161"/>
      <c r="B107" s="162"/>
      <c r="C107" s="162" t="s">
        <v>342</v>
      </c>
      <c r="D107" s="292" t="s">
        <v>221</v>
      </c>
      <c r="E107" s="257"/>
      <c r="F107" s="163" t="s">
        <v>222</v>
      </c>
      <c r="G107" s="164"/>
      <c r="H107" s="164"/>
      <c r="I107" s="164"/>
      <c r="J107" s="164"/>
      <c r="K107" s="164"/>
      <c r="L107" s="165" t="s">
        <v>18</v>
      </c>
      <c r="M107" s="164"/>
      <c r="N107" s="164"/>
      <c r="O107" s="131">
        <v>1.5</v>
      </c>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c r="EA107" s="132"/>
      <c r="EB107" s="132"/>
      <c r="EC107" s="132"/>
      <c r="ED107" s="132"/>
      <c r="EE107" s="132"/>
      <c r="EF107" s="132"/>
      <c r="EG107" s="132"/>
      <c r="EH107" s="132"/>
      <c r="EI107" s="132"/>
      <c r="EJ107" s="132"/>
      <c r="EK107" s="132"/>
      <c r="EL107" s="132"/>
      <c r="EM107" s="132"/>
      <c r="EN107" s="132"/>
      <c r="EO107" s="132"/>
      <c r="EP107" s="132"/>
      <c r="EQ107" s="132"/>
      <c r="ER107" s="132"/>
      <c r="ES107" s="132"/>
      <c r="ET107" s="132"/>
      <c r="EU107" s="132"/>
      <c r="EV107" s="132"/>
      <c r="EW107" s="132"/>
      <c r="EX107" s="132"/>
      <c r="EY107" s="132"/>
      <c r="EZ107" s="132"/>
      <c r="FA107" s="132"/>
      <c r="FB107" s="132"/>
      <c r="FC107" s="132"/>
      <c r="FD107" s="132"/>
      <c r="FE107" s="84">
        <f t="shared" si="13"/>
        <v>0</v>
      </c>
    </row>
    <row r="108" spans="1:161" ht="14.25" customHeight="1">
      <c r="A108" s="161"/>
      <c r="B108" s="162"/>
      <c r="C108" s="163"/>
      <c r="D108" s="170"/>
      <c r="E108" s="163"/>
      <c r="F108" s="163" t="s">
        <v>223</v>
      </c>
      <c r="G108" s="164"/>
      <c r="H108" s="164"/>
      <c r="I108" s="164"/>
      <c r="J108" s="164"/>
      <c r="K108" s="164"/>
      <c r="L108" s="164"/>
      <c r="M108" s="164"/>
      <c r="N108" s="164"/>
      <c r="O108" s="131">
        <v>1.5</v>
      </c>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c r="CA108" s="132"/>
      <c r="CB108" s="132"/>
      <c r="CC108" s="132"/>
      <c r="CD108" s="132"/>
      <c r="CE108" s="132"/>
      <c r="CF108" s="132"/>
      <c r="CG108" s="132"/>
      <c r="CH108" s="132"/>
      <c r="CI108" s="132"/>
      <c r="CJ108" s="132"/>
      <c r="CK108" s="132"/>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132"/>
      <c r="DY108" s="132"/>
      <c r="DZ108" s="132"/>
      <c r="EA108" s="132"/>
      <c r="EB108" s="132"/>
      <c r="EC108" s="132"/>
      <c r="ED108" s="132"/>
      <c r="EE108" s="132"/>
      <c r="EF108" s="132"/>
      <c r="EG108" s="132"/>
      <c r="EH108" s="132"/>
      <c r="EI108" s="132"/>
      <c r="EJ108" s="132"/>
      <c r="EK108" s="132"/>
      <c r="EL108" s="132"/>
      <c r="EM108" s="132"/>
      <c r="EN108" s="132"/>
      <c r="EO108" s="132"/>
      <c r="EP108" s="132"/>
      <c r="EQ108" s="132"/>
      <c r="ER108" s="132"/>
      <c r="ES108" s="132"/>
      <c r="ET108" s="132"/>
      <c r="EU108" s="132"/>
      <c r="EV108" s="132"/>
      <c r="EW108" s="132"/>
      <c r="EX108" s="132"/>
      <c r="EY108" s="132"/>
      <c r="EZ108" s="132"/>
      <c r="FA108" s="132"/>
      <c r="FB108" s="132"/>
      <c r="FC108" s="132"/>
      <c r="FD108" s="132"/>
      <c r="FE108" s="84"/>
    </row>
    <row r="109" spans="1:161" ht="14.25" customHeight="1">
      <c r="A109" s="161"/>
      <c r="B109" s="162"/>
      <c r="C109" s="162" t="s">
        <v>343</v>
      </c>
      <c r="D109" s="293" t="s">
        <v>224</v>
      </c>
      <c r="E109" s="253"/>
      <c r="F109" s="163" t="s">
        <v>225</v>
      </c>
      <c r="G109" s="164"/>
      <c r="H109" s="164"/>
      <c r="I109" s="164"/>
      <c r="J109" s="164"/>
      <c r="K109" s="164"/>
      <c r="L109" s="164"/>
      <c r="M109" s="164"/>
      <c r="N109" s="164"/>
      <c r="O109" s="131">
        <v>1.5</v>
      </c>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c r="CB109" s="132"/>
      <c r="CC109" s="132"/>
      <c r="CD109" s="132"/>
      <c r="CE109" s="132"/>
      <c r="CF109" s="132"/>
      <c r="CG109" s="132"/>
      <c r="CH109" s="132"/>
      <c r="CI109" s="132"/>
      <c r="CJ109" s="132"/>
      <c r="CK109" s="132"/>
      <c r="CL109" s="132"/>
      <c r="CM109" s="132"/>
      <c r="CN109" s="132"/>
      <c r="CO109" s="132"/>
      <c r="CP109" s="132"/>
      <c r="CQ109" s="132"/>
      <c r="CR109" s="132"/>
      <c r="CS109" s="132"/>
      <c r="CT109" s="132"/>
      <c r="CU109" s="132"/>
      <c r="CV109" s="132"/>
      <c r="CW109" s="132"/>
      <c r="CX109" s="132"/>
      <c r="CY109" s="132"/>
      <c r="CZ109" s="132"/>
      <c r="DA109" s="132"/>
      <c r="DB109" s="132"/>
      <c r="DC109" s="132"/>
      <c r="DD109" s="132"/>
      <c r="DE109" s="132"/>
      <c r="DF109" s="132"/>
      <c r="DG109" s="132"/>
      <c r="DH109" s="132"/>
      <c r="DI109" s="132"/>
      <c r="DJ109" s="132"/>
      <c r="DK109" s="132"/>
      <c r="DL109" s="132"/>
      <c r="DM109" s="132"/>
      <c r="DN109" s="132"/>
      <c r="DO109" s="132"/>
      <c r="DP109" s="132"/>
      <c r="DQ109" s="132"/>
      <c r="DR109" s="132"/>
      <c r="DS109" s="132"/>
      <c r="DT109" s="132"/>
      <c r="DU109" s="132"/>
      <c r="DV109" s="132"/>
      <c r="DW109" s="132"/>
      <c r="DX109" s="132"/>
      <c r="DY109" s="132"/>
      <c r="DZ109" s="132"/>
      <c r="EA109" s="132"/>
      <c r="EB109" s="132"/>
      <c r="EC109" s="132"/>
      <c r="ED109" s="132"/>
      <c r="EE109" s="132"/>
      <c r="EF109" s="132"/>
      <c r="EG109" s="132"/>
      <c r="EH109" s="132"/>
      <c r="EI109" s="132"/>
      <c r="EJ109" s="132"/>
      <c r="EK109" s="132"/>
      <c r="EL109" s="132"/>
      <c r="EM109" s="132"/>
      <c r="EN109" s="132"/>
      <c r="EO109" s="132"/>
      <c r="EP109" s="132"/>
      <c r="EQ109" s="132"/>
      <c r="ER109" s="132"/>
      <c r="ES109" s="132"/>
      <c r="ET109" s="132"/>
      <c r="EU109" s="132"/>
      <c r="EV109" s="132"/>
      <c r="EW109" s="132"/>
      <c r="EX109" s="132"/>
      <c r="EY109" s="132"/>
      <c r="EZ109" s="132"/>
      <c r="FA109" s="132"/>
      <c r="FB109" s="132"/>
      <c r="FC109" s="132"/>
      <c r="FD109" s="132"/>
      <c r="FE109" s="84">
        <f t="shared" ref="FE109:FE140" si="14">COUNTIF(P109:FD109,"〇")</f>
        <v>0</v>
      </c>
    </row>
    <row r="110" spans="1:161" ht="14.25" customHeight="1">
      <c r="A110" s="161"/>
      <c r="B110" s="162"/>
      <c r="C110" s="162" t="s">
        <v>346</v>
      </c>
      <c r="D110" s="162" t="s">
        <v>267</v>
      </c>
      <c r="E110" s="166" t="s">
        <v>397</v>
      </c>
      <c r="F110" s="163" t="s">
        <v>269</v>
      </c>
      <c r="G110" s="129" t="s">
        <v>17</v>
      </c>
      <c r="H110" s="129" t="s">
        <v>17</v>
      </c>
      <c r="I110" s="129" t="s">
        <v>17</v>
      </c>
      <c r="J110" s="164"/>
      <c r="K110" s="165" t="s">
        <v>159</v>
      </c>
      <c r="L110" s="164"/>
      <c r="M110" s="164"/>
      <c r="N110" s="164"/>
      <c r="O110" s="131">
        <v>1.5</v>
      </c>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132"/>
      <c r="BY110" s="132"/>
      <c r="BZ110" s="132"/>
      <c r="CA110" s="132"/>
      <c r="CB110" s="132"/>
      <c r="CC110" s="132"/>
      <c r="CD110" s="132"/>
      <c r="CE110" s="132"/>
      <c r="CF110" s="132"/>
      <c r="CG110" s="132"/>
      <c r="CH110" s="132"/>
      <c r="CI110" s="132"/>
      <c r="CJ110" s="132"/>
      <c r="CK110" s="132"/>
      <c r="CL110" s="132"/>
      <c r="CM110" s="132"/>
      <c r="CN110" s="132"/>
      <c r="CO110" s="132"/>
      <c r="CP110" s="132"/>
      <c r="CQ110" s="132"/>
      <c r="CR110" s="132"/>
      <c r="CS110" s="132"/>
      <c r="CT110" s="132"/>
      <c r="CU110" s="132"/>
      <c r="CV110" s="132"/>
      <c r="CW110" s="132"/>
      <c r="CX110" s="132"/>
      <c r="CY110" s="132"/>
      <c r="CZ110" s="132"/>
      <c r="DA110" s="132"/>
      <c r="DB110" s="132"/>
      <c r="DC110" s="132"/>
      <c r="DD110" s="132"/>
      <c r="DE110" s="132"/>
      <c r="DF110" s="132"/>
      <c r="DG110" s="132"/>
      <c r="DH110" s="132"/>
      <c r="DI110" s="132"/>
      <c r="DJ110" s="132"/>
      <c r="DK110" s="132"/>
      <c r="DL110" s="132"/>
      <c r="DM110" s="132"/>
      <c r="DN110" s="132"/>
      <c r="DO110" s="132"/>
      <c r="DP110" s="132"/>
      <c r="DQ110" s="132"/>
      <c r="DR110" s="132"/>
      <c r="DS110" s="132"/>
      <c r="DT110" s="132"/>
      <c r="DU110" s="132"/>
      <c r="DV110" s="132"/>
      <c r="DW110" s="132"/>
      <c r="DX110" s="132"/>
      <c r="DY110" s="132"/>
      <c r="DZ110" s="132"/>
      <c r="EA110" s="132"/>
      <c r="EB110" s="132"/>
      <c r="EC110" s="132"/>
      <c r="ED110" s="132"/>
      <c r="EE110" s="132"/>
      <c r="EF110" s="132"/>
      <c r="EG110" s="132"/>
      <c r="EH110" s="132"/>
      <c r="EI110" s="132"/>
      <c r="EJ110" s="132"/>
      <c r="EK110" s="132"/>
      <c r="EL110" s="132"/>
      <c r="EM110" s="132"/>
      <c r="EN110" s="132"/>
      <c r="EO110" s="132"/>
      <c r="EP110" s="132"/>
      <c r="EQ110" s="132"/>
      <c r="ER110" s="132"/>
      <c r="ES110" s="132"/>
      <c r="ET110" s="132"/>
      <c r="EU110" s="132"/>
      <c r="EV110" s="132"/>
      <c r="EW110" s="132"/>
      <c r="EX110" s="132"/>
      <c r="EY110" s="132"/>
      <c r="EZ110" s="132"/>
      <c r="FA110" s="132"/>
      <c r="FB110" s="132"/>
      <c r="FC110" s="132"/>
      <c r="FD110" s="132"/>
      <c r="FE110" s="84">
        <f t="shared" si="14"/>
        <v>0</v>
      </c>
    </row>
    <row r="111" spans="1:161" ht="14.25" customHeight="1">
      <c r="A111" s="161"/>
      <c r="B111" s="162"/>
      <c r="C111" s="162"/>
      <c r="D111" s="162"/>
      <c r="E111" s="162"/>
      <c r="F111" s="163" t="s">
        <v>270</v>
      </c>
      <c r="G111" s="129" t="s">
        <v>17</v>
      </c>
      <c r="H111" s="129" t="s">
        <v>17</v>
      </c>
      <c r="I111" s="129" t="s">
        <v>17</v>
      </c>
      <c r="J111" s="164"/>
      <c r="K111" s="172" t="s">
        <v>18</v>
      </c>
      <c r="L111" s="164"/>
      <c r="M111" s="164"/>
      <c r="N111" s="164"/>
      <c r="O111" s="131">
        <v>1.5</v>
      </c>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2"/>
      <c r="BX111" s="132"/>
      <c r="BY111" s="132"/>
      <c r="BZ111" s="132"/>
      <c r="CA111" s="132"/>
      <c r="CB111" s="132"/>
      <c r="CC111" s="132"/>
      <c r="CD111" s="132"/>
      <c r="CE111" s="132"/>
      <c r="CF111" s="132"/>
      <c r="CG111" s="132"/>
      <c r="CH111" s="132"/>
      <c r="CI111" s="132"/>
      <c r="CJ111" s="132"/>
      <c r="CK111" s="132"/>
      <c r="CL111" s="132"/>
      <c r="CM111" s="132"/>
      <c r="CN111" s="132"/>
      <c r="CO111" s="132"/>
      <c r="CP111" s="132"/>
      <c r="CQ111" s="132"/>
      <c r="CR111" s="132"/>
      <c r="CS111" s="132"/>
      <c r="CT111" s="132"/>
      <c r="CU111" s="132"/>
      <c r="CV111" s="132"/>
      <c r="CW111" s="132"/>
      <c r="CX111" s="132"/>
      <c r="CY111" s="132"/>
      <c r="CZ111" s="132"/>
      <c r="DA111" s="132"/>
      <c r="DB111" s="132"/>
      <c r="DC111" s="132"/>
      <c r="DD111" s="132"/>
      <c r="DE111" s="132"/>
      <c r="DF111" s="132"/>
      <c r="DG111" s="132"/>
      <c r="DH111" s="132"/>
      <c r="DI111" s="132"/>
      <c r="DJ111" s="132"/>
      <c r="DK111" s="132"/>
      <c r="DL111" s="132"/>
      <c r="DM111" s="132"/>
      <c r="DN111" s="132"/>
      <c r="DO111" s="132"/>
      <c r="DP111" s="132"/>
      <c r="DQ111" s="132"/>
      <c r="DR111" s="132"/>
      <c r="DS111" s="132"/>
      <c r="DT111" s="132"/>
      <c r="DU111" s="132"/>
      <c r="DV111" s="132"/>
      <c r="DW111" s="132"/>
      <c r="DX111" s="132"/>
      <c r="DY111" s="132"/>
      <c r="DZ111" s="132"/>
      <c r="EA111" s="132"/>
      <c r="EB111" s="132"/>
      <c r="EC111" s="132"/>
      <c r="ED111" s="132"/>
      <c r="EE111" s="132"/>
      <c r="EF111" s="132"/>
      <c r="EG111" s="132"/>
      <c r="EH111" s="132"/>
      <c r="EI111" s="132"/>
      <c r="EJ111" s="132"/>
      <c r="EK111" s="132"/>
      <c r="EL111" s="132"/>
      <c r="EM111" s="132"/>
      <c r="EN111" s="132"/>
      <c r="EO111" s="132"/>
      <c r="EP111" s="132"/>
      <c r="EQ111" s="132"/>
      <c r="ER111" s="132"/>
      <c r="ES111" s="132"/>
      <c r="ET111" s="132"/>
      <c r="EU111" s="132"/>
      <c r="EV111" s="132"/>
      <c r="EW111" s="132"/>
      <c r="EX111" s="132"/>
      <c r="EY111" s="132"/>
      <c r="EZ111" s="132"/>
      <c r="FA111" s="132"/>
      <c r="FB111" s="132"/>
      <c r="FC111" s="132"/>
      <c r="FD111" s="132"/>
      <c r="FE111" s="84">
        <f t="shared" si="14"/>
        <v>0</v>
      </c>
    </row>
    <row r="112" spans="1:161" ht="14.25" customHeight="1">
      <c r="A112" s="161"/>
      <c r="B112" s="162"/>
      <c r="C112" s="162"/>
      <c r="D112" s="162"/>
      <c r="E112" s="162"/>
      <c r="F112" s="163" t="s">
        <v>271</v>
      </c>
      <c r="G112" s="164"/>
      <c r="H112" s="164"/>
      <c r="I112" s="164"/>
      <c r="J112" s="164"/>
      <c r="K112" s="164"/>
      <c r="L112" s="164"/>
      <c r="M112" s="164"/>
      <c r="N112" s="164"/>
      <c r="O112" s="131">
        <v>1.5</v>
      </c>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132"/>
      <c r="BY112" s="132"/>
      <c r="BZ112" s="132"/>
      <c r="CA112" s="132"/>
      <c r="CB112" s="132"/>
      <c r="CC112" s="132"/>
      <c r="CD112" s="132"/>
      <c r="CE112" s="132"/>
      <c r="CF112" s="132"/>
      <c r="CG112" s="132"/>
      <c r="CH112" s="132"/>
      <c r="CI112" s="132"/>
      <c r="CJ112" s="132"/>
      <c r="CK112" s="132"/>
      <c r="CL112" s="132"/>
      <c r="CM112" s="132"/>
      <c r="CN112" s="132"/>
      <c r="CO112" s="132"/>
      <c r="CP112" s="132"/>
      <c r="CQ112" s="132"/>
      <c r="CR112" s="132"/>
      <c r="CS112" s="132"/>
      <c r="CT112" s="132"/>
      <c r="CU112" s="132"/>
      <c r="CV112" s="132"/>
      <c r="CW112" s="132"/>
      <c r="CX112" s="132"/>
      <c r="CY112" s="132"/>
      <c r="CZ112" s="132"/>
      <c r="DA112" s="132"/>
      <c r="DB112" s="132"/>
      <c r="DC112" s="132"/>
      <c r="DD112" s="132"/>
      <c r="DE112" s="132"/>
      <c r="DF112" s="132"/>
      <c r="DG112" s="132"/>
      <c r="DH112" s="132"/>
      <c r="DI112" s="132"/>
      <c r="DJ112" s="132"/>
      <c r="DK112" s="132"/>
      <c r="DL112" s="132"/>
      <c r="DM112" s="132"/>
      <c r="DN112" s="132"/>
      <c r="DO112" s="132"/>
      <c r="DP112" s="132"/>
      <c r="DQ112" s="132"/>
      <c r="DR112" s="132"/>
      <c r="DS112" s="132"/>
      <c r="DT112" s="132"/>
      <c r="DU112" s="132"/>
      <c r="DV112" s="132"/>
      <c r="DW112" s="132"/>
      <c r="DX112" s="132"/>
      <c r="DY112" s="132"/>
      <c r="DZ112" s="132"/>
      <c r="EA112" s="132"/>
      <c r="EB112" s="132"/>
      <c r="EC112" s="132"/>
      <c r="ED112" s="132"/>
      <c r="EE112" s="132"/>
      <c r="EF112" s="132"/>
      <c r="EG112" s="132"/>
      <c r="EH112" s="132"/>
      <c r="EI112" s="132"/>
      <c r="EJ112" s="132"/>
      <c r="EK112" s="132"/>
      <c r="EL112" s="132"/>
      <c r="EM112" s="132"/>
      <c r="EN112" s="132"/>
      <c r="EO112" s="132"/>
      <c r="EP112" s="132"/>
      <c r="EQ112" s="132"/>
      <c r="ER112" s="132"/>
      <c r="ES112" s="132"/>
      <c r="ET112" s="132"/>
      <c r="EU112" s="132"/>
      <c r="EV112" s="132"/>
      <c r="EW112" s="132"/>
      <c r="EX112" s="132"/>
      <c r="EY112" s="132"/>
      <c r="EZ112" s="132"/>
      <c r="FA112" s="132"/>
      <c r="FB112" s="132"/>
      <c r="FC112" s="132"/>
      <c r="FD112" s="132"/>
      <c r="FE112" s="84">
        <f t="shared" si="14"/>
        <v>0</v>
      </c>
    </row>
    <row r="113" spans="1:161" ht="14.25" customHeight="1">
      <c r="A113" s="161"/>
      <c r="B113" s="162"/>
      <c r="C113" s="162"/>
      <c r="D113" s="162"/>
      <c r="E113" s="162"/>
      <c r="F113" s="163" t="s">
        <v>272</v>
      </c>
      <c r="G113" s="164"/>
      <c r="H113" s="164"/>
      <c r="I113" s="164"/>
      <c r="J113" s="164"/>
      <c r="K113" s="164"/>
      <c r="L113" s="164"/>
      <c r="M113" s="164"/>
      <c r="N113" s="164"/>
      <c r="O113" s="131">
        <v>1.5</v>
      </c>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132"/>
      <c r="BY113" s="132"/>
      <c r="BZ113" s="132"/>
      <c r="CA113" s="132"/>
      <c r="CB113" s="132"/>
      <c r="CC113" s="132"/>
      <c r="CD113" s="132"/>
      <c r="CE113" s="132"/>
      <c r="CF113" s="132"/>
      <c r="CG113" s="132"/>
      <c r="CH113" s="132"/>
      <c r="CI113" s="132"/>
      <c r="CJ113" s="132"/>
      <c r="CK113" s="132"/>
      <c r="CL113" s="132"/>
      <c r="CM113" s="132"/>
      <c r="CN113" s="132"/>
      <c r="CO113" s="132"/>
      <c r="CP113" s="132"/>
      <c r="CQ113" s="132"/>
      <c r="CR113" s="132"/>
      <c r="CS113" s="132"/>
      <c r="CT113" s="132"/>
      <c r="CU113" s="132"/>
      <c r="CV113" s="132"/>
      <c r="CW113" s="132"/>
      <c r="CX113" s="132"/>
      <c r="CY113" s="132"/>
      <c r="CZ113" s="132"/>
      <c r="DA113" s="132"/>
      <c r="DB113" s="132"/>
      <c r="DC113" s="132"/>
      <c r="DD113" s="132"/>
      <c r="DE113" s="132"/>
      <c r="DF113" s="132"/>
      <c r="DG113" s="132"/>
      <c r="DH113" s="132"/>
      <c r="DI113" s="132"/>
      <c r="DJ113" s="132"/>
      <c r="DK113" s="132"/>
      <c r="DL113" s="132"/>
      <c r="DM113" s="132"/>
      <c r="DN113" s="132"/>
      <c r="DO113" s="132"/>
      <c r="DP113" s="132"/>
      <c r="DQ113" s="132"/>
      <c r="DR113" s="132"/>
      <c r="DS113" s="132"/>
      <c r="DT113" s="132"/>
      <c r="DU113" s="132"/>
      <c r="DV113" s="132"/>
      <c r="DW113" s="132"/>
      <c r="DX113" s="132"/>
      <c r="DY113" s="132"/>
      <c r="DZ113" s="132"/>
      <c r="EA113" s="132"/>
      <c r="EB113" s="132"/>
      <c r="EC113" s="132"/>
      <c r="ED113" s="132"/>
      <c r="EE113" s="132"/>
      <c r="EF113" s="132"/>
      <c r="EG113" s="132"/>
      <c r="EH113" s="132"/>
      <c r="EI113" s="132"/>
      <c r="EJ113" s="132"/>
      <c r="EK113" s="132"/>
      <c r="EL113" s="132"/>
      <c r="EM113" s="132"/>
      <c r="EN113" s="132"/>
      <c r="EO113" s="132"/>
      <c r="EP113" s="132"/>
      <c r="EQ113" s="132"/>
      <c r="ER113" s="132"/>
      <c r="ES113" s="132"/>
      <c r="ET113" s="132"/>
      <c r="EU113" s="132"/>
      <c r="EV113" s="132"/>
      <c r="EW113" s="132"/>
      <c r="EX113" s="132"/>
      <c r="EY113" s="132"/>
      <c r="EZ113" s="132"/>
      <c r="FA113" s="132"/>
      <c r="FB113" s="132"/>
      <c r="FC113" s="132"/>
      <c r="FD113" s="132"/>
      <c r="FE113" s="84">
        <f t="shared" si="14"/>
        <v>0</v>
      </c>
    </row>
    <row r="114" spans="1:161" ht="14.25" customHeight="1">
      <c r="A114" s="161"/>
      <c r="B114" s="162"/>
      <c r="C114" s="162"/>
      <c r="D114" s="162"/>
      <c r="E114" s="163"/>
      <c r="F114" s="163" t="s">
        <v>273</v>
      </c>
      <c r="G114" s="164"/>
      <c r="H114" s="164"/>
      <c r="I114" s="164"/>
      <c r="J114" s="164"/>
      <c r="K114" s="164"/>
      <c r="L114" s="164"/>
      <c r="M114" s="164"/>
      <c r="N114" s="164"/>
      <c r="O114" s="131">
        <v>1.5</v>
      </c>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132"/>
      <c r="BY114" s="132"/>
      <c r="BZ114" s="132"/>
      <c r="CA114" s="132"/>
      <c r="CB114" s="132"/>
      <c r="CC114" s="132"/>
      <c r="CD114" s="132"/>
      <c r="CE114" s="132"/>
      <c r="CF114" s="132"/>
      <c r="CG114" s="132"/>
      <c r="CH114" s="132"/>
      <c r="CI114" s="132"/>
      <c r="CJ114" s="132"/>
      <c r="CK114" s="132"/>
      <c r="CL114" s="132"/>
      <c r="CM114" s="132"/>
      <c r="CN114" s="132"/>
      <c r="CO114" s="132"/>
      <c r="CP114" s="132"/>
      <c r="CQ114" s="132"/>
      <c r="CR114" s="132"/>
      <c r="CS114" s="132"/>
      <c r="CT114" s="132"/>
      <c r="CU114" s="132"/>
      <c r="CV114" s="132"/>
      <c r="CW114" s="132"/>
      <c r="CX114" s="132"/>
      <c r="CY114" s="132"/>
      <c r="CZ114" s="132"/>
      <c r="DA114" s="132"/>
      <c r="DB114" s="132"/>
      <c r="DC114" s="132"/>
      <c r="DD114" s="132"/>
      <c r="DE114" s="132"/>
      <c r="DF114" s="132"/>
      <c r="DG114" s="132"/>
      <c r="DH114" s="132"/>
      <c r="DI114" s="132"/>
      <c r="DJ114" s="132"/>
      <c r="DK114" s="132"/>
      <c r="DL114" s="132"/>
      <c r="DM114" s="132"/>
      <c r="DN114" s="132"/>
      <c r="DO114" s="132"/>
      <c r="DP114" s="132"/>
      <c r="DQ114" s="132"/>
      <c r="DR114" s="132"/>
      <c r="DS114" s="132"/>
      <c r="DT114" s="132"/>
      <c r="DU114" s="132"/>
      <c r="DV114" s="132"/>
      <c r="DW114" s="132"/>
      <c r="DX114" s="132"/>
      <c r="DY114" s="132"/>
      <c r="DZ114" s="132"/>
      <c r="EA114" s="132"/>
      <c r="EB114" s="132"/>
      <c r="EC114" s="132"/>
      <c r="ED114" s="132"/>
      <c r="EE114" s="132"/>
      <c r="EF114" s="132"/>
      <c r="EG114" s="132"/>
      <c r="EH114" s="132"/>
      <c r="EI114" s="132"/>
      <c r="EJ114" s="132"/>
      <c r="EK114" s="132"/>
      <c r="EL114" s="132"/>
      <c r="EM114" s="132"/>
      <c r="EN114" s="132"/>
      <c r="EO114" s="132"/>
      <c r="EP114" s="132"/>
      <c r="EQ114" s="132"/>
      <c r="ER114" s="132"/>
      <c r="ES114" s="132"/>
      <c r="ET114" s="132"/>
      <c r="EU114" s="132"/>
      <c r="EV114" s="132"/>
      <c r="EW114" s="132"/>
      <c r="EX114" s="132"/>
      <c r="EY114" s="132"/>
      <c r="EZ114" s="132"/>
      <c r="FA114" s="132"/>
      <c r="FB114" s="132"/>
      <c r="FC114" s="132"/>
      <c r="FD114" s="132"/>
      <c r="FE114" s="84">
        <f t="shared" si="14"/>
        <v>0</v>
      </c>
    </row>
    <row r="115" spans="1:161" ht="14.25" customHeight="1">
      <c r="A115" s="161"/>
      <c r="B115" s="162"/>
      <c r="C115" s="162"/>
      <c r="D115" s="162"/>
      <c r="E115" s="168" t="s">
        <v>398</v>
      </c>
      <c r="F115" s="163" t="s">
        <v>275</v>
      </c>
      <c r="G115" s="164"/>
      <c r="H115" s="164"/>
      <c r="I115" s="164"/>
      <c r="J115" s="164"/>
      <c r="K115" s="164"/>
      <c r="L115" s="164"/>
      <c r="M115" s="164"/>
      <c r="N115" s="164"/>
      <c r="O115" s="131">
        <v>1.5</v>
      </c>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c r="BP115" s="132"/>
      <c r="BQ115" s="132"/>
      <c r="BR115" s="132"/>
      <c r="BS115" s="132"/>
      <c r="BT115" s="132"/>
      <c r="BU115" s="132"/>
      <c r="BV115" s="132"/>
      <c r="BW115" s="132"/>
      <c r="BX115" s="132"/>
      <c r="BY115" s="132"/>
      <c r="BZ115" s="132"/>
      <c r="CA115" s="132"/>
      <c r="CB115" s="132"/>
      <c r="CC115" s="132"/>
      <c r="CD115" s="132"/>
      <c r="CE115" s="132"/>
      <c r="CF115" s="132"/>
      <c r="CG115" s="132"/>
      <c r="CH115" s="132"/>
      <c r="CI115" s="132"/>
      <c r="CJ115" s="132"/>
      <c r="CK115" s="132"/>
      <c r="CL115" s="132"/>
      <c r="CM115" s="132"/>
      <c r="CN115" s="132"/>
      <c r="CO115" s="132"/>
      <c r="CP115" s="132"/>
      <c r="CQ115" s="132"/>
      <c r="CR115" s="132"/>
      <c r="CS115" s="132"/>
      <c r="CT115" s="132"/>
      <c r="CU115" s="132"/>
      <c r="CV115" s="132"/>
      <c r="CW115" s="132"/>
      <c r="CX115" s="132"/>
      <c r="CY115" s="132"/>
      <c r="CZ115" s="132"/>
      <c r="DA115" s="132"/>
      <c r="DB115" s="132"/>
      <c r="DC115" s="132"/>
      <c r="DD115" s="132"/>
      <c r="DE115" s="132"/>
      <c r="DF115" s="132"/>
      <c r="DG115" s="132"/>
      <c r="DH115" s="132"/>
      <c r="DI115" s="132"/>
      <c r="DJ115" s="132"/>
      <c r="DK115" s="132"/>
      <c r="DL115" s="132"/>
      <c r="DM115" s="132"/>
      <c r="DN115" s="132"/>
      <c r="DO115" s="132"/>
      <c r="DP115" s="132"/>
      <c r="DQ115" s="132"/>
      <c r="DR115" s="132"/>
      <c r="DS115" s="132"/>
      <c r="DT115" s="132"/>
      <c r="DU115" s="132"/>
      <c r="DV115" s="132"/>
      <c r="DW115" s="132"/>
      <c r="DX115" s="132"/>
      <c r="DY115" s="132"/>
      <c r="DZ115" s="132"/>
      <c r="EA115" s="132"/>
      <c r="EB115" s="132"/>
      <c r="EC115" s="132"/>
      <c r="ED115" s="132"/>
      <c r="EE115" s="132"/>
      <c r="EF115" s="132"/>
      <c r="EG115" s="132"/>
      <c r="EH115" s="132"/>
      <c r="EI115" s="132"/>
      <c r="EJ115" s="132"/>
      <c r="EK115" s="132"/>
      <c r="EL115" s="132"/>
      <c r="EM115" s="132"/>
      <c r="EN115" s="132"/>
      <c r="EO115" s="132"/>
      <c r="EP115" s="132"/>
      <c r="EQ115" s="132"/>
      <c r="ER115" s="132"/>
      <c r="ES115" s="132"/>
      <c r="ET115" s="132"/>
      <c r="EU115" s="132"/>
      <c r="EV115" s="132"/>
      <c r="EW115" s="132"/>
      <c r="EX115" s="132"/>
      <c r="EY115" s="132"/>
      <c r="EZ115" s="132"/>
      <c r="FA115" s="132"/>
      <c r="FB115" s="132"/>
      <c r="FC115" s="132"/>
      <c r="FD115" s="132"/>
      <c r="FE115" s="84">
        <f t="shared" si="14"/>
        <v>0</v>
      </c>
    </row>
    <row r="116" spans="1:161" ht="14.25" customHeight="1">
      <c r="A116" s="161"/>
      <c r="B116" s="162"/>
      <c r="C116" s="162"/>
      <c r="D116" s="162"/>
      <c r="E116" s="168" t="s">
        <v>399</v>
      </c>
      <c r="F116" s="163" t="s">
        <v>277</v>
      </c>
      <c r="G116" s="164"/>
      <c r="H116" s="164"/>
      <c r="I116" s="164"/>
      <c r="J116" s="164"/>
      <c r="K116" s="164"/>
      <c r="L116" s="164"/>
      <c r="M116" s="164"/>
      <c r="N116" s="164"/>
      <c r="O116" s="131">
        <v>1.5</v>
      </c>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c r="BK116" s="132"/>
      <c r="BL116" s="132"/>
      <c r="BM116" s="132"/>
      <c r="BN116" s="132"/>
      <c r="BO116" s="132"/>
      <c r="BP116" s="132"/>
      <c r="BQ116" s="132"/>
      <c r="BR116" s="132"/>
      <c r="BS116" s="132"/>
      <c r="BT116" s="132"/>
      <c r="BU116" s="132"/>
      <c r="BV116" s="132"/>
      <c r="BW116" s="132"/>
      <c r="BX116" s="132"/>
      <c r="BY116" s="132"/>
      <c r="BZ116" s="132"/>
      <c r="CA116" s="132"/>
      <c r="CB116" s="132"/>
      <c r="CC116" s="132"/>
      <c r="CD116" s="132"/>
      <c r="CE116" s="132"/>
      <c r="CF116" s="132"/>
      <c r="CG116" s="132"/>
      <c r="CH116" s="132"/>
      <c r="CI116" s="132"/>
      <c r="CJ116" s="132"/>
      <c r="CK116" s="132"/>
      <c r="CL116" s="132"/>
      <c r="CM116" s="132"/>
      <c r="CN116" s="132"/>
      <c r="CO116" s="132"/>
      <c r="CP116" s="132"/>
      <c r="CQ116" s="132"/>
      <c r="CR116" s="132"/>
      <c r="CS116" s="132"/>
      <c r="CT116" s="132"/>
      <c r="CU116" s="132"/>
      <c r="CV116" s="132"/>
      <c r="CW116" s="132"/>
      <c r="CX116" s="132"/>
      <c r="CY116" s="132"/>
      <c r="CZ116" s="132"/>
      <c r="DA116" s="132"/>
      <c r="DB116" s="132"/>
      <c r="DC116" s="132"/>
      <c r="DD116" s="132"/>
      <c r="DE116" s="132"/>
      <c r="DF116" s="132"/>
      <c r="DG116" s="132"/>
      <c r="DH116" s="132"/>
      <c r="DI116" s="132"/>
      <c r="DJ116" s="132"/>
      <c r="DK116" s="132"/>
      <c r="DL116" s="132"/>
      <c r="DM116" s="132"/>
      <c r="DN116" s="132"/>
      <c r="DO116" s="132"/>
      <c r="DP116" s="132"/>
      <c r="DQ116" s="132"/>
      <c r="DR116" s="132"/>
      <c r="DS116" s="132"/>
      <c r="DT116" s="132"/>
      <c r="DU116" s="132"/>
      <c r="DV116" s="132"/>
      <c r="DW116" s="132"/>
      <c r="DX116" s="132"/>
      <c r="DY116" s="132"/>
      <c r="DZ116" s="132"/>
      <c r="EA116" s="132"/>
      <c r="EB116" s="132"/>
      <c r="EC116" s="132"/>
      <c r="ED116" s="132"/>
      <c r="EE116" s="132"/>
      <c r="EF116" s="132"/>
      <c r="EG116" s="132"/>
      <c r="EH116" s="132"/>
      <c r="EI116" s="132"/>
      <c r="EJ116" s="132"/>
      <c r="EK116" s="132"/>
      <c r="EL116" s="132"/>
      <c r="EM116" s="132"/>
      <c r="EN116" s="132"/>
      <c r="EO116" s="132"/>
      <c r="EP116" s="132"/>
      <c r="EQ116" s="132"/>
      <c r="ER116" s="132"/>
      <c r="ES116" s="132"/>
      <c r="ET116" s="132"/>
      <c r="EU116" s="132"/>
      <c r="EV116" s="132"/>
      <c r="EW116" s="132"/>
      <c r="EX116" s="132"/>
      <c r="EY116" s="132"/>
      <c r="EZ116" s="132"/>
      <c r="FA116" s="132"/>
      <c r="FB116" s="132"/>
      <c r="FC116" s="132"/>
      <c r="FD116" s="132"/>
      <c r="FE116" s="84">
        <f t="shared" si="14"/>
        <v>0</v>
      </c>
    </row>
    <row r="117" spans="1:161" ht="14.25" customHeight="1">
      <c r="A117" s="138"/>
      <c r="B117" s="163"/>
      <c r="C117" s="163"/>
      <c r="D117" s="163"/>
      <c r="E117" s="168" t="s">
        <v>400</v>
      </c>
      <c r="F117" s="163" t="s">
        <v>279</v>
      </c>
      <c r="G117" s="164"/>
      <c r="H117" s="164"/>
      <c r="I117" s="164"/>
      <c r="J117" s="164"/>
      <c r="K117" s="164"/>
      <c r="L117" s="164"/>
      <c r="M117" s="164"/>
      <c r="N117" s="164"/>
      <c r="O117" s="131">
        <v>1.5</v>
      </c>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132"/>
      <c r="BC117" s="132"/>
      <c r="BD117" s="132"/>
      <c r="BE117" s="132"/>
      <c r="BF117" s="132"/>
      <c r="BG117" s="132"/>
      <c r="BH117" s="132"/>
      <c r="BI117" s="132"/>
      <c r="BJ117" s="132"/>
      <c r="BK117" s="132"/>
      <c r="BL117" s="132"/>
      <c r="BM117" s="132"/>
      <c r="BN117" s="132"/>
      <c r="BO117" s="132"/>
      <c r="BP117" s="132"/>
      <c r="BQ117" s="132"/>
      <c r="BR117" s="132"/>
      <c r="BS117" s="132"/>
      <c r="BT117" s="132"/>
      <c r="BU117" s="132"/>
      <c r="BV117" s="132"/>
      <c r="BW117" s="132"/>
      <c r="BX117" s="132"/>
      <c r="BY117" s="132"/>
      <c r="BZ117" s="132"/>
      <c r="CA117" s="132"/>
      <c r="CB117" s="132"/>
      <c r="CC117" s="132"/>
      <c r="CD117" s="132"/>
      <c r="CE117" s="132"/>
      <c r="CF117" s="132"/>
      <c r="CG117" s="132"/>
      <c r="CH117" s="132"/>
      <c r="CI117" s="132"/>
      <c r="CJ117" s="132"/>
      <c r="CK117" s="132"/>
      <c r="CL117" s="132"/>
      <c r="CM117" s="132"/>
      <c r="CN117" s="132"/>
      <c r="CO117" s="132"/>
      <c r="CP117" s="132"/>
      <c r="CQ117" s="132"/>
      <c r="CR117" s="132"/>
      <c r="CS117" s="132"/>
      <c r="CT117" s="132"/>
      <c r="CU117" s="132"/>
      <c r="CV117" s="132"/>
      <c r="CW117" s="132"/>
      <c r="CX117" s="132"/>
      <c r="CY117" s="132"/>
      <c r="CZ117" s="132"/>
      <c r="DA117" s="132"/>
      <c r="DB117" s="132"/>
      <c r="DC117" s="132"/>
      <c r="DD117" s="132"/>
      <c r="DE117" s="132"/>
      <c r="DF117" s="132"/>
      <c r="DG117" s="132"/>
      <c r="DH117" s="132"/>
      <c r="DI117" s="132"/>
      <c r="DJ117" s="132"/>
      <c r="DK117" s="132"/>
      <c r="DL117" s="132"/>
      <c r="DM117" s="132"/>
      <c r="DN117" s="132"/>
      <c r="DO117" s="132"/>
      <c r="DP117" s="132"/>
      <c r="DQ117" s="132"/>
      <c r="DR117" s="132"/>
      <c r="DS117" s="132"/>
      <c r="DT117" s="132"/>
      <c r="DU117" s="132"/>
      <c r="DV117" s="132"/>
      <c r="DW117" s="132"/>
      <c r="DX117" s="132"/>
      <c r="DY117" s="132"/>
      <c r="DZ117" s="132"/>
      <c r="EA117" s="132"/>
      <c r="EB117" s="132"/>
      <c r="EC117" s="132"/>
      <c r="ED117" s="132"/>
      <c r="EE117" s="132"/>
      <c r="EF117" s="132"/>
      <c r="EG117" s="132"/>
      <c r="EH117" s="132"/>
      <c r="EI117" s="132"/>
      <c r="EJ117" s="132"/>
      <c r="EK117" s="132"/>
      <c r="EL117" s="132"/>
      <c r="EM117" s="132"/>
      <c r="EN117" s="132"/>
      <c r="EO117" s="132"/>
      <c r="EP117" s="132"/>
      <c r="EQ117" s="132"/>
      <c r="ER117" s="132"/>
      <c r="ES117" s="132"/>
      <c r="ET117" s="132"/>
      <c r="EU117" s="132"/>
      <c r="EV117" s="132"/>
      <c r="EW117" s="132"/>
      <c r="EX117" s="132"/>
      <c r="EY117" s="132"/>
      <c r="EZ117" s="132"/>
      <c r="FA117" s="132"/>
      <c r="FB117" s="132"/>
      <c r="FC117" s="132"/>
      <c r="FD117" s="132"/>
      <c r="FE117" s="84">
        <f t="shared" si="14"/>
        <v>0</v>
      </c>
    </row>
    <row r="118" spans="1:161" ht="14.25" customHeight="1">
      <c r="A118" s="155" t="s">
        <v>384</v>
      </c>
      <c r="B118" s="156" t="s">
        <v>226</v>
      </c>
      <c r="C118" s="156" t="s">
        <v>331</v>
      </c>
      <c r="D118" s="156" t="s">
        <v>227</v>
      </c>
      <c r="E118" s="157" t="s">
        <v>385</v>
      </c>
      <c r="F118" s="158" t="s">
        <v>229</v>
      </c>
      <c r="G118" s="159"/>
      <c r="H118" s="159"/>
      <c r="I118" s="159"/>
      <c r="J118" s="159"/>
      <c r="K118" s="159"/>
      <c r="L118" s="160" t="s">
        <v>18</v>
      </c>
      <c r="M118" s="159"/>
      <c r="N118" s="159"/>
      <c r="O118" s="131">
        <v>1.5</v>
      </c>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c r="BK118" s="132"/>
      <c r="BL118" s="132"/>
      <c r="BM118" s="132"/>
      <c r="BN118" s="132"/>
      <c r="BO118" s="132"/>
      <c r="BP118" s="132"/>
      <c r="BQ118" s="132"/>
      <c r="BR118" s="132"/>
      <c r="BS118" s="132"/>
      <c r="BT118" s="132"/>
      <c r="BU118" s="132"/>
      <c r="BV118" s="132"/>
      <c r="BW118" s="132"/>
      <c r="BX118" s="132"/>
      <c r="BY118" s="132"/>
      <c r="BZ118" s="132"/>
      <c r="CA118" s="132"/>
      <c r="CB118" s="132"/>
      <c r="CC118" s="132"/>
      <c r="CD118" s="132"/>
      <c r="CE118" s="132"/>
      <c r="CF118" s="132"/>
      <c r="CG118" s="132"/>
      <c r="CH118" s="132"/>
      <c r="CI118" s="132"/>
      <c r="CJ118" s="132"/>
      <c r="CK118" s="132"/>
      <c r="CL118" s="132"/>
      <c r="CM118" s="132"/>
      <c r="CN118" s="132"/>
      <c r="CO118" s="132"/>
      <c r="CP118" s="132"/>
      <c r="CQ118" s="132"/>
      <c r="CR118" s="132"/>
      <c r="CS118" s="132"/>
      <c r="CT118" s="132"/>
      <c r="CU118" s="132"/>
      <c r="CV118" s="132"/>
      <c r="CW118" s="132"/>
      <c r="CX118" s="132"/>
      <c r="CY118" s="132"/>
      <c r="CZ118" s="132"/>
      <c r="DA118" s="132"/>
      <c r="DB118" s="132"/>
      <c r="DC118" s="132"/>
      <c r="DD118" s="132"/>
      <c r="DE118" s="132"/>
      <c r="DF118" s="132"/>
      <c r="DG118" s="132"/>
      <c r="DH118" s="132"/>
      <c r="DI118" s="132"/>
      <c r="DJ118" s="132"/>
      <c r="DK118" s="132"/>
      <c r="DL118" s="132"/>
      <c r="DM118" s="132"/>
      <c r="DN118" s="132"/>
      <c r="DO118" s="132"/>
      <c r="DP118" s="132"/>
      <c r="DQ118" s="132"/>
      <c r="DR118" s="132"/>
      <c r="DS118" s="132"/>
      <c r="DT118" s="132"/>
      <c r="DU118" s="132"/>
      <c r="DV118" s="132"/>
      <c r="DW118" s="132"/>
      <c r="DX118" s="132"/>
      <c r="DY118" s="132"/>
      <c r="DZ118" s="132"/>
      <c r="EA118" s="132"/>
      <c r="EB118" s="132"/>
      <c r="EC118" s="132"/>
      <c r="ED118" s="132"/>
      <c r="EE118" s="132"/>
      <c r="EF118" s="132"/>
      <c r="EG118" s="132"/>
      <c r="EH118" s="132"/>
      <c r="EI118" s="132"/>
      <c r="EJ118" s="132"/>
      <c r="EK118" s="132"/>
      <c r="EL118" s="132"/>
      <c r="EM118" s="132"/>
      <c r="EN118" s="132"/>
      <c r="EO118" s="132"/>
      <c r="EP118" s="132"/>
      <c r="EQ118" s="132"/>
      <c r="ER118" s="132"/>
      <c r="ES118" s="132"/>
      <c r="ET118" s="132"/>
      <c r="EU118" s="132"/>
      <c r="EV118" s="132"/>
      <c r="EW118" s="132"/>
      <c r="EX118" s="132"/>
      <c r="EY118" s="132"/>
      <c r="EZ118" s="132"/>
      <c r="FA118" s="132"/>
      <c r="FB118" s="132"/>
      <c r="FC118" s="132"/>
      <c r="FD118" s="132"/>
      <c r="FE118" s="84">
        <f t="shared" si="14"/>
        <v>0</v>
      </c>
    </row>
    <row r="119" spans="1:161" ht="14.25" customHeight="1">
      <c r="A119" s="161"/>
      <c r="B119" s="162"/>
      <c r="C119" s="162"/>
      <c r="D119" s="162"/>
      <c r="E119" s="162"/>
      <c r="F119" s="163" t="s">
        <v>230</v>
      </c>
      <c r="G119" s="164"/>
      <c r="H119" s="164"/>
      <c r="I119" s="164"/>
      <c r="J119" s="164"/>
      <c r="K119" s="164"/>
      <c r="L119" s="164"/>
      <c r="M119" s="165" t="s">
        <v>19</v>
      </c>
      <c r="N119" s="163" t="s">
        <v>231</v>
      </c>
      <c r="O119" s="131">
        <v>1.5</v>
      </c>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132"/>
      <c r="BY119" s="132"/>
      <c r="BZ119" s="132"/>
      <c r="CA119" s="132"/>
      <c r="CB119" s="132"/>
      <c r="CC119" s="132"/>
      <c r="CD119" s="132"/>
      <c r="CE119" s="132"/>
      <c r="CF119" s="132"/>
      <c r="CG119" s="132"/>
      <c r="CH119" s="132"/>
      <c r="CI119" s="132"/>
      <c r="CJ119" s="132"/>
      <c r="CK119" s="132"/>
      <c r="CL119" s="132"/>
      <c r="CM119" s="132"/>
      <c r="CN119" s="132"/>
      <c r="CO119" s="132"/>
      <c r="CP119" s="132"/>
      <c r="CQ119" s="132"/>
      <c r="CR119" s="132"/>
      <c r="CS119" s="132"/>
      <c r="CT119" s="132"/>
      <c r="CU119" s="132"/>
      <c r="CV119" s="132"/>
      <c r="CW119" s="132"/>
      <c r="CX119" s="132"/>
      <c r="CY119" s="132"/>
      <c r="CZ119" s="132"/>
      <c r="DA119" s="132"/>
      <c r="DB119" s="132"/>
      <c r="DC119" s="132"/>
      <c r="DD119" s="132"/>
      <c r="DE119" s="132"/>
      <c r="DF119" s="132"/>
      <c r="DG119" s="132"/>
      <c r="DH119" s="132"/>
      <c r="DI119" s="132"/>
      <c r="DJ119" s="132"/>
      <c r="DK119" s="132"/>
      <c r="DL119" s="132"/>
      <c r="DM119" s="132"/>
      <c r="DN119" s="132"/>
      <c r="DO119" s="132"/>
      <c r="DP119" s="132"/>
      <c r="DQ119" s="132"/>
      <c r="DR119" s="132"/>
      <c r="DS119" s="132"/>
      <c r="DT119" s="132"/>
      <c r="DU119" s="132"/>
      <c r="DV119" s="132"/>
      <c r="DW119" s="132"/>
      <c r="DX119" s="132"/>
      <c r="DY119" s="132"/>
      <c r="DZ119" s="132"/>
      <c r="EA119" s="132"/>
      <c r="EB119" s="132"/>
      <c r="EC119" s="132"/>
      <c r="ED119" s="132"/>
      <c r="EE119" s="132"/>
      <c r="EF119" s="132"/>
      <c r="EG119" s="132"/>
      <c r="EH119" s="132"/>
      <c r="EI119" s="132"/>
      <c r="EJ119" s="132"/>
      <c r="EK119" s="132"/>
      <c r="EL119" s="132"/>
      <c r="EM119" s="132"/>
      <c r="EN119" s="132"/>
      <c r="EO119" s="132"/>
      <c r="EP119" s="132"/>
      <c r="EQ119" s="132"/>
      <c r="ER119" s="132"/>
      <c r="ES119" s="132"/>
      <c r="ET119" s="132"/>
      <c r="EU119" s="132"/>
      <c r="EV119" s="132"/>
      <c r="EW119" s="132"/>
      <c r="EX119" s="132"/>
      <c r="EY119" s="132"/>
      <c r="EZ119" s="132"/>
      <c r="FA119" s="132"/>
      <c r="FB119" s="132"/>
      <c r="FC119" s="132"/>
      <c r="FD119" s="132"/>
      <c r="FE119" s="84">
        <f t="shared" si="14"/>
        <v>0</v>
      </c>
    </row>
    <row r="120" spans="1:161" ht="14.25" customHeight="1">
      <c r="A120" s="161"/>
      <c r="B120" s="162"/>
      <c r="C120" s="162"/>
      <c r="D120" s="162"/>
      <c r="E120" s="162"/>
      <c r="F120" s="163" t="s">
        <v>232</v>
      </c>
      <c r="G120" s="164"/>
      <c r="H120" s="164"/>
      <c r="I120" s="164"/>
      <c r="J120" s="164"/>
      <c r="K120" s="164"/>
      <c r="L120" s="164"/>
      <c r="M120" s="165" t="s">
        <v>19</v>
      </c>
      <c r="N120" s="163" t="s">
        <v>233</v>
      </c>
      <c r="O120" s="131">
        <v>1.5</v>
      </c>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132"/>
      <c r="BY120" s="132"/>
      <c r="BZ120" s="132"/>
      <c r="CA120" s="132"/>
      <c r="CB120" s="132"/>
      <c r="CC120" s="132"/>
      <c r="CD120" s="132"/>
      <c r="CE120" s="132"/>
      <c r="CF120" s="132"/>
      <c r="CG120" s="132"/>
      <c r="CH120" s="132"/>
      <c r="CI120" s="132"/>
      <c r="CJ120" s="132"/>
      <c r="CK120" s="132"/>
      <c r="CL120" s="132"/>
      <c r="CM120" s="132"/>
      <c r="CN120" s="132"/>
      <c r="CO120" s="132"/>
      <c r="CP120" s="132"/>
      <c r="CQ120" s="132"/>
      <c r="CR120" s="132"/>
      <c r="CS120" s="132"/>
      <c r="CT120" s="132"/>
      <c r="CU120" s="132"/>
      <c r="CV120" s="132"/>
      <c r="CW120" s="132"/>
      <c r="CX120" s="132"/>
      <c r="CY120" s="132"/>
      <c r="CZ120" s="132"/>
      <c r="DA120" s="132"/>
      <c r="DB120" s="132"/>
      <c r="DC120" s="132"/>
      <c r="DD120" s="132"/>
      <c r="DE120" s="132"/>
      <c r="DF120" s="132"/>
      <c r="DG120" s="132"/>
      <c r="DH120" s="132"/>
      <c r="DI120" s="132"/>
      <c r="DJ120" s="132"/>
      <c r="DK120" s="132"/>
      <c r="DL120" s="132"/>
      <c r="DM120" s="132"/>
      <c r="DN120" s="132"/>
      <c r="DO120" s="132"/>
      <c r="DP120" s="132"/>
      <c r="DQ120" s="132"/>
      <c r="DR120" s="132"/>
      <c r="DS120" s="132"/>
      <c r="DT120" s="132"/>
      <c r="DU120" s="132"/>
      <c r="DV120" s="132"/>
      <c r="DW120" s="132"/>
      <c r="DX120" s="132"/>
      <c r="DY120" s="132"/>
      <c r="DZ120" s="132"/>
      <c r="EA120" s="132"/>
      <c r="EB120" s="132"/>
      <c r="EC120" s="132"/>
      <c r="ED120" s="132"/>
      <c r="EE120" s="132"/>
      <c r="EF120" s="132"/>
      <c r="EG120" s="132"/>
      <c r="EH120" s="132"/>
      <c r="EI120" s="132"/>
      <c r="EJ120" s="132"/>
      <c r="EK120" s="132"/>
      <c r="EL120" s="132"/>
      <c r="EM120" s="132"/>
      <c r="EN120" s="132"/>
      <c r="EO120" s="132"/>
      <c r="EP120" s="132"/>
      <c r="EQ120" s="132"/>
      <c r="ER120" s="132"/>
      <c r="ES120" s="132"/>
      <c r="ET120" s="132"/>
      <c r="EU120" s="132"/>
      <c r="EV120" s="132"/>
      <c r="EW120" s="132"/>
      <c r="EX120" s="132"/>
      <c r="EY120" s="132"/>
      <c r="EZ120" s="132"/>
      <c r="FA120" s="132"/>
      <c r="FB120" s="132"/>
      <c r="FC120" s="132"/>
      <c r="FD120" s="132"/>
      <c r="FE120" s="84">
        <f t="shared" si="14"/>
        <v>0</v>
      </c>
    </row>
    <row r="121" spans="1:161" ht="14.25" customHeight="1">
      <c r="A121" s="161"/>
      <c r="B121" s="162"/>
      <c r="C121" s="162"/>
      <c r="D121" s="162"/>
      <c r="E121" s="163"/>
      <c r="F121" s="163" t="s">
        <v>234</v>
      </c>
      <c r="G121" s="164"/>
      <c r="H121" s="164"/>
      <c r="I121" s="164"/>
      <c r="J121" s="164"/>
      <c r="K121" s="164"/>
      <c r="L121" s="164"/>
      <c r="M121" s="165" t="s">
        <v>19</v>
      </c>
      <c r="N121" s="163" t="s">
        <v>235</v>
      </c>
      <c r="O121" s="131">
        <v>1.5</v>
      </c>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132"/>
      <c r="BY121" s="132"/>
      <c r="BZ121" s="132"/>
      <c r="CA121" s="132"/>
      <c r="CB121" s="132"/>
      <c r="CC121" s="132"/>
      <c r="CD121" s="132"/>
      <c r="CE121" s="132"/>
      <c r="CF121" s="132"/>
      <c r="CG121" s="132"/>
      <c r="CH121" s="132"/>
      <c r="CI121" s="132"/>
      <c r="CJ121" s="132"/>
      <c r="CK121" s="132"/>
      <c r="CL121" s="132"/>
      <c r="CM121" s="132"/>
      <c r="CN121" s="132"/>
      <c r="CO121" s="132"/>
      <c r="CP121" s="132"/>
      <c r="CQ121" s="132"/>
      <c r="CR121" s="132"/>
      <c r="CS121" s="132"/>
      <c r="CT121" s="132"/>
      <c r="CU121" s="132"/>
      <c r="CV121" s="132"/>
      <c r="CW121" s="132"/>
      <c r="CX121" s="132"/>
      <c r="CY121" s="132"/>
      <c r="CZ121" s="132"/>
      <c r="DA121" s="132"/>
      <c r="DB121" s="132"/>
      <c r="DC121" s="132"/>
      <c r="DD121" s="132"/>
      <c r="DE121" s="132"/>
      <c r="DF121" s="132"/>
      <c r="DG121" s="132"/>
      <c r="DH121" s="132"/>
      <c r="DI121" s="132"/>
      <c r="DJ121" s="132"/>
      <c r="DK121" s="132"/>
      <c r="DL121" s="132"/>
      <c r="DM121" s="132"/>
      <c r="DN121" s="132"/>
      <c r="DO121" s="132"/>
      <c r="DP121" s="132"/>
      <c r="DQ121" s="132"/>
      <c r="DR121" s="132"/>
      <c r="DS121" s="132"/>
      <c r="DT121" s="132"/>
      <c r="DU121" s="132"/>
      <c r="DV121" s="132"/>
      <c r="DW121" s="132"/>
      <c r="DX121" s="132"/>
      <c r="DY121" s="132"/>
      <c r="DZ121" s="132"/>
      <c r="EA121" s="132"/>
      <c r="EB121" s="132"/>
      <c r="EC121" s="132"/>
      <c r="ED121" s="132"/>
      <c r="EE121" s="132"/>
      <c r="EF121" s="132"/>
      <c r="EG121" s="132"/>
      <c r="EH121" s="132"/>
      <c r="EI121" s="132"/>
      <c r="EJ121" s="132"/>
      <c r="EK121" s="132"/>
      <c r="EL121" s="132"/>
      <c r="EM121" s="132"/>
      <c r="EN121" s="132"/>
      <c r="EO121" s="132"/>
      <c r="EP121" s="132"/>
      <c r="EQ121" s="132"/>
      <c r="ER121" s="132"/>
      <c r="ES121" s="132"/>
      <c r="ET121" s="132"/>
      <c r="EU121" s="132"/>
      <c r="EV121" s="132"/>
      <c r="EW121" s="132"/>
      <c r="EX121" s="132"/>
      <c r="EY121" s="132"/>
      <c r="EZ121" s="132"/>
      <c r="FA121" s="132"/>
      <c r="FB121" s="132"/>
      <c r="FC121" s="132"/>
      <c r="FD121" s="132"/>
      <c r="FE121" s="84">
        <f t="shared" si="14"/>
        <v>0</v>
      </c>
    </row>
    <row r="122" spans="1:161" ht="14.25" customHeight="1">
      <c r="A122" s="161"/>
      <c r="B122" s="162"/>
      <c r="C122" s="162"/>
      <c r="D122" s="162"/>
      <c r="E122" s="166" t="s">
        <v>386</v>
      </c>
      <c r="F122" s="163" t="s">
        <v>237</v>
      </c>
      <c r="G122" s="164"/>
      <c r="H122" s="164"/>
      <c r="I122" s="164"/>
      <c r="J122" s="164"/>
      <c r="K122" s="164"/>
      <c r="L122" s="164"/>
      <c r="M122" s="165" t="s">
        <v>19</v>
      </c>
      <c r="N122" s="163" t="s">
        <v>238</v>
      </c>
      <c r="O122" s="131">
        <v>1.5</v>
      </c>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2"/>
      <c r="CE122" s="132"/>
      <c r="CF122" s="132"/>
      <c r="CG122" s="132"/>
      <c r="CH122" s="132"/>
      <c r="CI122" s="132"/>
      <c r="CJ122" s="132"/>
      <c r="CK122" s="132"/>
      <c r="CL122" s="132"/>
      <c r="CM122" s="132"/>
      <c r="CN122" s="132"/>
      <c r="CO122" s="132"/>
      <c r="CP122" s="132"/>
      <c r="CQ122" s="132"/>
      <c r="CR122" s="132"/>
      <c r="CS122" s="132"/>
      <c r="CT122" s="132"/>
      <c r="CU122" s="132"/>
      <c r="CV122" s="132"/>
      <c r="CW122" s="132"/>
      <c r="CX122" s="132"/>
      <c r="CY122" s="132"/>
      <c r="CZ122" s="132"/>
      <c r="DA122" s="132"/>
      <c r="DB122" s="132"/>
      <c r="DC122" s="132"/>
      <c r="DD122" s="132"/>
      <c r="DE122" s="132"/>
      <c r="DF122" s="132"/>
      <c r="DG122" s="132"/>
      <c r="DH122" s="132"/>
      <c r="DI122" s="132"/>
      <c r="DJ122" s="132"/>
      <c r="DK122" s="132"/>
      <c r="DL122" s="132"/>
      <c r="DM122" s="132"/>
      <c r="DN122" s="132"/>
      <c r="DO122" s="132"/>
      <c r="DP122" s="132"/>
      <c r="DQ122" s="132"/>
      <c r="DR122" s="132"/>
      <c r="DS122" s="132"/>
      <c r="DT122" s="132"/>
      <c r="DU122" s="132"/>
      <c r="DV122" s="132"/>
      <c r="DW122" s="132"/>
      <c r="DX122" s="132"/>
      <c r="DY122" s="132"/>
      <c r="DZ122" s="132"/>
      <c r="EA122" s="132"/>
      <c r="EB122" s="132"/>
      <c r="EC122" s="132"/>
      <c r="ED122" s="132"/>
      <c r="EE122" s="132"/>
      <c r="EF122" s="132"/>
      <c r="EG122" s="132"/>
      <c r="EH122" s="132"/>
      <c r="EI122" s="132"/>
      <c r="EJ122" s="132"/>
      <c r="EK122" s="132"/>
      <c r="EL122" s="132"/>
      <c r="EM122" s="132"/>
      <c r="EN122" s="132"/>
      <c r="EO122" s="132"/>
      <c r="EP122" s="132"/>
      <c r="EQ122" s="132"/>
      <c r="ER122" s="132"/>
      <c r="ES122" s="132"/>
      <c r="ET122" s="132"/>
      <c r="EU122" s="132"/>
      <c r="EV122" s="132"/>
      <c r="EW122" s="132"/>
      <c r="EX122" s="132"/>
      <c r="EY122" s="132"/>
      <c r="EZ122" s="132"/>
      <c r="FA122" s="132"/>
      <c r="FB122" s="132"/>
      <c r="FC122" s="132"/>
      <c r="FD122" s="132"/>
      <c r="FE122" s="84">
        <f t="shared" si="14"/>
        <v>0</v>
      </c>
    </row>
    <row r="123" spans="1:161" ht="14.25" customHeight="1">
      <c r="A123" s="161"/>
      <c r="B123" s="162"/>
      <c r="C123" s="162"/>
      <c r="D123" s="162"/>
      <c r="E123" s="163"/>
      <c r="F123" s="163" t="s">
        <v>239</v>
      </c>
      <c r="G123" s="164"/>
      <c r="H123" s="164"/>
      <c r="I123" s="164"/>
      <c r="J123" s="164"/>
      <c r="K123" s="164"/>
      <c r="L123" s="164"/>
      <c r="M123" s="165" t="s">
        <v>19</v>
      </c>
      <c r="N123" s="163" t="s">
        <v>240</v>
      </c>
      <c r="O123" s="131">
        <v>1.5</v>
      </c>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132"/>
      <c r="BY123" s="132"/>
      <c r="BZ123" s="132"/>
      <c r="CA123" s="132"/>
      <c r="CB123" s="132"/>
      <c r="CC123" s="132"/>
      <c r="CD123" s="132"/>
      <c r="CE123" s="132"/>
      <c r="CF123" s="132"/>
      <c r="CG123" s="132"/>
      <c r="CH123" s="132"/>
      <c r="CI123" s="132"/>
      <c r="CJ123" s="132"/>
      <c r="CK123" s="132"/>
      <c r="CL123" s="132"/>
      <c r="CM123" s="132"/>
      <c r="CN123" s="132"/>
      <c r="CO123" s="132"/>
      <c r="CP123" s="132"/>
      <c r="CQ123" s="132"/>
      <c r="CR123" s="132"/>
      <c r="CS123" s="132"/>
      <c r="CT123" s="132"/>
      <c r="CU123" s="132"/>
      <c r="CV123" s="132"/>
      <c r="CW123" s="132"/>
      <c r="CX123" s="132"/>
      <c r="CY123" s="132"/>
      <c r="CZ123" s="132"/>
      <c r="DA123" s="132"/>
      <c r="DB123" s="132"/>
      <c r="DC123" s="132"/>
      <c r="DD123" s="132"/>
      <c r="DE123" s="132"/>
      <c r="DF123" s="132"/>
      <c r="DG123" s="132"/>
      <c r="DH123" s="132"/>
      <c r="DI123" s="132"/>
      <c r="DJ123" s="132"/>
      <c r="DK123" s="132"/>
      <c r="DL123" s="132"/>
      <c r="DM123" s="132"/>
      <c r="DN123" s="132"/>
      <c r="DO123" s="132"/>
      <c r="DP123" s="132"/>
      <c r="DQ123" s="132"/>
      <c r="DR123" s="132"/>
      <c r="DS123" s="132"/>
      <c r="DT123" s="132"/>
      <c r="DU123" s="132"/>
      <c r="DV123" s="132"/>
      <c r="DW123" s="132"/>
      <c r="DX123" s="132"/>
      <c r="DY123" s="132"/>
      <c r="DZ123" s="132"/>
      <c r="EA123" s="132"/>
      <c r="EB123" s="132"/>
      <c r="EC123" s="132"/>
      <c r="ED123" s="132"/>
      <c r="EE123" s="132"/>
      <c r="EF123" s="132"/>
      <c r="EG123" s="132"/>
      <c r="EH123" s="132"/>
      <c r="EI123" s="132"/>
      <c r="EJ123" s="132"/>
      <c r="EK123" s="132"/>
      <c r="EL123" s="132"/>
      <c r="EM123" s="132"/>
      <c r="EN123" s="132"/>
      <c r="EO123" s="132"/>
      <c r="EP123" s="132"/>
      <c r="EQ123" s="132"/>
      <c r="ER123" s="132"/>
      <c r="ES123" s="132"/>
      <c r="ET123" s="132"/>
      <c r="EU123" s="132"/>
      <c r="EV123" s="132"/>
      <c r="EW123" s="132"/>
      <c r="EX123" s="132"/>
      <c r="EY123" s="132"/>
      <c r="EZ123" s="132"/>
      <c r="FA123" s="132"/>
      <c r="FB123" s="132"/>
      <c r="FC123" s="132"/>
      <c r="FD123" s="132"/>
      <c r="FE123" s="84">
        <f t="shared" si="14"/>
        <v>0</v>
      </c>
    </row>
    <row r="124" spans="1:161" ht="14.25" customHeight="1">
      <c r="A124" s="161"/>
      <c r="B124" s="162"/>
      <c r="C124" s="162"/>
      <c r="D124" s="162"/>
      <c r="E124" s="168" t="s">
        <v>387</v>
      </c>
      <c r="F124" s="163" t="s">
        <v>241</v>
      </c>
      <c r="G124" s="164"/>
      <c r="H124" s="164"/>
      <c r="I124" s="164"/>
      <c r="J124" s="164"/>
      <c r="K124" s="164"/>
      <c r="L124" s="164"/>
      <c r="M124" s="165" t="s">
        <v>19</v>
      </c>
      <c r="N124" s="163" t="s">
        <v>242</v>
      </c>
      <c r="O124" s="131">
        <v>1.5</v>
      </c>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32"/>
      <c r="BY124" s="132"/>
      <c r="BZ124" s="132"/>
      <c r="CA124" s="132"/>
      <c r="CB124" s="132"/>
      <c r="CC124" s="132"/>
      <c r="CD124" s="132"/>
      <c r="CE124" s="132"/>
      <c r="CF124" s="132"/>
      <c r="CG124" s="132"/>
      <c r="CH124" s="132"/>
      <c r="CI124" s="132"/>
      <c r="CJ124" s="132"/>
      <c r="CK124" s="132"/>
      <c r="CL124" s="132"/>
      <c r="CM124" s="132"/>
      <c r="CN124" s="132"/>
      <c r="CO124" s="132"/>
      <c r="CP124" s="132"/>
      <c r="CQ124" s="132"/>
      <c r="CR124" s="132"/>
      <c r="CS124" s="132"/>
      <c r="CT124" s="132"/>
      <c r="CU124" s="132"/>
      <c r="CV124" s="132"/>
      <c r="CW124" s="132"/>
      <c r="CX124" s="132"/>
      <c r="CY124" s="132"/>
      <c r="CZ124" s="132"/>
      <c r="DA124" s="132"/>
      <c r="DB124" s="132"/>
      <c r="DC124" s="132"/>
      <c r="DD124" s="132"/>
      <c r="DE124" s="132"/>
      <c r="DF124" s="132"/>
      <c r="DG124" s="132"/>
      <c r="DH124" s="132"/>
      <c r="DI124" s="132"/>
      <c r="DJ124" s="132"/>
      <c r="DK124" s="132"/>
      <c r="DL124" s="132"/>
      <c r="DM124" s="132"/>
      <c r="DN124" s="132"/>
      <c r="DO124" s="132"/>
      <c r="DP124" s="132"/>
      <c r="DQ124" s="132"/>
      <c r="DR124" s="132"/>
      <c r="DS124" s="132"/>
      <c r="DT124" s="132"/>
      <c r="DU124" s="132"/>
      <c r="DV124" s="132"/>
      <c r="DW124" s="132"/>
      <c r="DX124" s="132"/>
      <c r="DY124" s="132"/>
      <c r="DZ124" s="132"/>
      <c r="EA124" s="132"/>
      <c r="EB124" s="132"/>
      <c r="EC124" s="132"/>
      <c r="ED124" s="132"/>
      <c r="EE124" s="132"/>
      <c r="EF124" s="132"/>
      <c r="EG124" s="132"/>
      <c r="EH124" s="132"/>
      <c r="EI124" s="132"/>
      <c r="EJ124" s="132"/>
      <c r="EK124" s="132"/>
      <c r="EL124" s="132"/>
      <c r="EM124" s="132"/>
      <c r="EN124" s="132"/>
      <c r="EO124" s="132"/>
      <c r="EP124" s="132"/>
      <c r="EQ124" s="132"/>
      <c r="ER124" s="132"/>
      <c r="ES124" s="132"/>
      <c r="ET124" s="132"/>
      <c r="EU124" s="132"/>
      <c r="EV124" s="132"/>
      <c r="EW124" s="132"/>
      <c r="EX124" s="132"/>
      <c r="EY124" s="132"/>
      <c r="EZ124" s="132"/>
      <c r="FA124" s="132"/>
      <c r="FB124" s="132"/>
      <c r="FC124" s="132"/>
      <c r="FD124" s="132"/>
      <c r="FE124" s="84">
        <f t="shared" si="14"/>
        <v>0</v>
      </c>
    </row>
    <row r="125" spans="1:161" ht="14.25" customHeight="1">
      <c r="A125" s="161"/>
      <c r="B125" s="162"/>
      <c r="C125" s="162"/>
      <c r="D125" s="162"/>
      <c r="E125" s="168" t="s">
        <v>388</v>
      </c>
      <c r="F125" s="163" t="s">
        <v>244</v>
      </c>
      <c r="G125" s="164"/>
      <c r="H125" s="164"/>
      <c r="I125" s="164"/>
      <c r="J125" s="164"/>
      <c r="K125" s="164"/>
      <c r="L125" s="164"/>
      <c r="M125" s="165" t="s">
        <v>19</v>
      </c>
      <c r="N125" s="163" t="s">
        <v>245</v>
      </c>
      <c r="O125" s="131">
        <v>1.5</v>
      </c>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32"/>
      <c r="BS125" s="132"/>
      <c r="BT125" s="132"/>
      <c r="BU125" s="132"/>
      <c r="BV125" s="132"/>
      <c r="BW125" s="132"/>
      <c r="BX125" s="132"/>
      <c r="BY125" s="132"/>
      <c r="BZ125" s="132"/>
      <c r="CA125" s="132"/>
      <c r="CB125" s="132"/>
      <c r="CC125" s="132"/>
      <c r="CD125" s="132"/>
      <c r="CE125" s="132"/>
      <c r="CF125" s="132"/>
      <c r="CG125" s="132"/>
      <c r="CH125" s="132"/>
      <c r="CI125" s="132"/>
      <c r="CJ125" s="132"/>
      <c r="CK125" s="132"/>
      <c r="CL125" s="132"/>
      <c r="CM125" s="132"/>
      <c r="CN125" s="132"/>
      <c r="CO125" s="132"/>
      <c r="CP125" s="132"/>
      <c r="CQ125" s="132"/>
      <c r="CR125" s="132"/>
      <c r="CS125" s="132"/>
      <c r="CT125" s="132"/>
      <c r="CU125" s="132"/>
      <c r="CV125" s="132"/>
      <c r="CW125" s="132"/>
      <c r="CX125" s="132"/>
      <c r="CY125" s="132"/>
      <c r="CZ125" s="132"/>
      <c r="DA125" s="132"/>
      <c r="DB125" s="132"/>
      <c r="DC125" s="132"/>
      <c r="DD125" s="132"/>
      <c r="DE125" s="132"/>
      <c r="DF125" s="132"/>
      <c r="DG125" s="132"/>
      <c r="DH125" s="132"/>
      <c r="DI125" s="132"/>
      <c r="DJ125" s="132"/>
      <c r="DK125" s="132"/>
      <c r="DL125" s="132"/>
      <c r="DM125" s="132"/>
      <c r="DN125" s="132"/>
      <c r="DO125" s="132"/>
      <c r="DP125" s="132"/>
      <c r="DQ125" s="132"/>
      <c r="DR125" s="132"/>
      <c r="DS125" s="132"/>
      <c r="DT125" s="132"/>
      <c r="DU125" s="132"/>
      <c r="DV125" s="132"/>
      <c r="DW125" s="132"/>
      <c r="DX125" s="132"/>
      <c r="DY125" s="132"/>
      <c r="DZ125" s="132"/>
      <c r="EA125" s="132"/>
      <c r="EB125" s="132"/>
      <c r="EC125" s="132"/>
      <c r="ED125" s="132"/>
      <c r="EE125" s="132"/>
      <c r="EF125" s="132"/>
      <c r="EG125" s="132"/>
      <c r="EH125" s="132"/>
      <c r="EI125" s="132"/>
      <c r="EJ125" s="132"/>
      <c r="EK125" s="132"/>
      <c r="EL125" s="132"/>
      <c r="EM125" s="132"/>
      <c r="EN125" s="132"/>
      <c r="EO125" s="132"/>
      <c r="EP125" s="132"/>
      <c r="EQ125" s="132"/>
      <c r="ER125" s="132"/>
      <c r="ES125" s="132"/>
      <c r="ET125" s="132"/>
      <c r="EU125" s="132"/>
      <c r="EV125" s="132"/>
      <c r="EW125" s="132"/>
      <c r="EX125" s="132"/>
      <c r="EY125" s="132"/>
      <c r="EZ125" s="132"/>
      <c r="FA125" s="132"/>
      <c r="FB125" s="132"/>
      <c r="FC125" s="132"/>
      <c r="FD125" s="132"/>
      <c r="FE125" s="84">
        <f t="shared" si="14"/>
        <v>0</v>
      </c>
    </row>
    <row r="126" spans="1:161" ht="14.25" customHeight="1">
      <c r="A126" s="161"/>
      <c r="B126" s="162"/>
      <c r="C126" s="162"/>
      <c r="D126" s="162"/>
      <c r="E126" s="166" t="s">
        <v>389</v>
      </c>
      <c r="F126" s="163" t="s">
        <v>247</v>
      </c>
      <c r="G126" s="164"/>
      <c r="H126" s="164"/>
      <c r="I126" s="164"/>
      <c r="J126" s="164"/>
      <c r="K126" s="164"/>
      <c r="L126" s="164"/>
      <c r="M126" s="165" t="s">
        <v>19</v>
      </c>
      <c r="N126" s="163" t="s">
        <v>248</v>
      </c>
      <c r="O126" s="131">
        <v>1.5</v>
      </c>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c r="CB126" s="132"/>
      <c r="CC126" s="132"/>
      <c r="CD126" s="132"/>
      <c r="CE126" s="132"/>
      <c r="CF126" s="132"/>
      <c r="CG126" s="132"/>
      <c r="CH126" s="132"/>
      <c r="CI126" s="132"/>
      <c r="CJ126" s="132"/>
      <c r="CK126" s="132"/>
      <c r="CL126" s="132"/>
      <c r="CM126" s="132"/>
      <c r="CN126" s="132"/>
      <c r="CO126" s="132"/>
      <c r="CP126" s="132"/>
      <c r="CQ126" s="132"/>
      <c r="CR126" s="132"/>
      <c r="CS126" s="132"/>
      <c r="CT126" s="132"/>
      <c r="CU126" s="132"/>
      <c r="CV126" s="132"/>
      <c r="CW126" s="132"/>
      <c r="CX126" s="132"/>
      <c r="CY126" s="132"/>
      <c r="CZ126" s="132"/>
      <c r="DA126" s="132"/>
      <c r="DB126" s="132"/>
      <c r="DC126" s="132"/>
      <c r="DD126" s="132"/>
      <c r="DE126" s="132"/>
      <c r="DF126" s="132"/>
      <c r="DG126" s="132"/>
      <c r="DH126" s="132"/>
      <c r="DI126" s="132"/>
      <c r="DJ126" s="132"/>
      <c r="DK126" s="132"/>
      <c r="DL126" s="132"/>
      <c r="DM126" s="132"/>
      <c r="DN126" s="132"/>
      <c r="DO126" s="132"/>
      <c r="DP126" s="132"/>
      <c r="DQ126" s="132"/>
      <c r="DR126" s="132"/>
      <c r="DS126" s="132"/>
      <c r="DT126" s="132"/>
      <c r="DU126" s="132"/>
      <c r="DV126" s="132"/>
      <c r="DW126" s="132"/>
      <c r="DX126" s="132"/>
      <c r="DY126" s="132"/>
      <c r="DZ126" s="132"/>
      <c r="EA126" s="132"/>
      <c r="EB126" s="132"/>
      <c r="EC126" s="132"/>
      <c r="ED126" s="132"/>
      <c r="EE126" s="132"/>
      <c r="EF126" s="132"/>
      <c r="EG126" s="132"/>
      <c r="EH126" s="132"/>
      <c r="EI126" s="132"/>
      <c r="EJ126" s="132"/>
      <c r="EK126" s="132"/>
      <c r="EL126" s="132"/>
      <c r="EM126" s="132"/>
      <c r="EN126" s="132"/>
      <c r="EO126" s="132"/>
      <c r="EP126" s="132"/>
      <c r="EQ126" s="132"/>
      <c r="ER126" s="132"/>
      <c r="ES126" s="132"/>
      <c r="ET126" s="132"/>
      <c r="EU126" s="132"/>
      <c r="EV126" s="132"/>
      <c r="EW126" s="132"/>
      <c r="EX126" s="132"/>
      <c r="EY126" s="132"/>
      <c r="EZ126" s="132"/>
      <c r="FA126" s="132"/>
      <c r="FB126" s="132"/>
      <c r="FC126" s="132"/>
      <c r="FD126" s="132"/>
      <c r="FE126" s="84">
        <f t="shared" si="14"/>
        <v>0</v>
      </c>
    </row>
    <row r="127" spans="1:161" ht="14.25" customHeight="1">
      <c r="A127" s="161"/>
      <c r="B127" s="162"/>
      <c r="C127" s="162"/>
      <c r="D127" s="162"/>
      <c r="E127" s="163"/>
      <c r="F127" s="163" t="s">
        <v>249</v>
      </c>
      <c r="G127" s="164"/>
      <c r="H127" s="164"/>
      <c r="I127" s="164"/>
      <c r="J127" s="164"/>
      <c r="K127" s="164"/>
      <c r="L127" s="164"/>
      <c r="M127" s="165" t="s">
        <v>19</v>
      </c>
      <c r="N127" s="163" t="s">
        <v>250</v>
      </c>
      <c r="O127" s="131">
        <v>1.5</v>
      </c>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132"/>
      <c r="BY127" s="132"/>
      <c r="BZ127" s="132"/>
      <c r="CA127" s="132"/>
      <c r="CB127" s="132"/>
      <c r="CC127" s="132"/>
      <c r="CD127" s="132"/>
      <c r="CE127" s="132"/>
      <c r="CF127" s="132"/>
      <c r="CG127" s="132"/>
      <c r="CH127" s="132"/>
      <c r="CI127" s="132"/>
      <c r="CJ127" s="132"/>
      <c r="CK127" s="132"/>
      <c r="CL127" s="132"/>
      <c r="CM127" s="132"/>
      <c r="CN127" s="132"/>
      <c r="CO127" s="132"/>
      <c r="CP127" s="132"/>
      <c r="CQ127" s="132"/>
      <c r="CR127" s="132"/>
      <c r="CS127" s="132"/>
      <c r="CT127" s="132"/>
      <c r="CU127" s="132"/>
      <c r="CV127" s="132"/>
      <c r="CW127" s="132"/>
      <c r="CX127" s="132"/>
      <c r="CY127" s="132"/>
      <c r="CZ127" s="132"/>
      <c r="DA127" s="132"/>
      <c r="DB127" s="132"/>
      <c r="DC127" s="132"/>
      <c r="DD127" s="132"/>
      <c r="DE127" s="132"/>
      <c r="DF127" s="132"/>
      <c r="DG127" s="132"/>
      <c r="DH127" s="132"/>
      <c r="DI127" s="132"/>
      <c r="DJ127" s="132"/>
      <c r="DK127" s="132"/>
      <c r="DL127" s="132"/>
      <c r="DM127" s="132"/>
      <c r="DN127" s="132"/>
      <c r="DO127" s="132"/>
      <c r="DP127" s="132"/>
      <c r="DQ127" s="132"/>
      <c r="DR127" s="132"/>
      <c r="DS127" s="132"/>
      <c r="DT127" s="132"/>
      <c r="DU127" s="132"/>
      <c r="DV127" s="132"/>
      <c r="DW127" s="132"/>
      <c r="DX127" s="132"/>
      <c r="DY127" s="132"/>
      <c r="DZ127" s="132"/>
      <c r="EA127" s="132"/>
      <c r="EB127" s="132"/>
      <c r="EC127" s="132"/>
      <c r="ED127" s="132"/>
      <c r="EE127" s="132"/>
      <c r="EF127" s="132"/>
      <c r="EG127" s="132"/>
      <c r="EH127" s="132"/>
      <c r="EI127" s="132"/>
      <c r="EJ127" s="132"/>
      <c r="EK127" s="132"/>
      <c r="EL127" s="132"/>
      <c r="EM127" s="132"/>
      <c r="EN127" s="132"/>
      <c r="EO127" s="132"/>
      <c r="EP127" s="132"/>
      <c r="EQ127" s="132"/>
      <c r="ER127" s="132"/>
      <c r="ES127" s="132"/>
      <c r="ET127" s="132"/>
      <c r="EU127" s="132"/>
      <c r="EV127" s="132"/>
      <c r="EW127" s="132"/>
      <c r="EX127" s="132"/>
      <c r="EY127" s="132"/>
      <c r="EZ127" s="132"/>
      <c r="FA127" s="132"/>
      <c r="FB127" s="132"/>
      <c r="FC127" s="132"/>
      <c r="FD127" s="132"/>
      <c r="FE127" s="84">
        <f t="shared" si="14"/>
        <v>0</v>
      </c>
    </row>
    <row r="128" spans="1:161" ht="14.25" customHeight="1">
      <c r="A128" s="161"/>
      <c r="B128" s="162"/>
      <c r="C128" s="162"/>
      <c r="D128" s="162"/>
      <c r="E128" s="166" t="s">
        <v>390</v>
      </c>
      <c r="F128" s="163" t="s">
        <v>252</v>
      </c>
      <c r="G128" s="164"/>
      <c r="H128" s="164"/>
      <c r="I128" s="164"/>
      <c r="J128" s="164"/>
      <c r="K128" s="164"/>
      <c r="L128" s="164"/>
      <c r="M128" s="165" t="s">
        <v>19</v>
      </c>
      <c r="N128" s="164"/>
      <c r="O128" s="131">
        <v>1.5</v>
      </c>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c r="BF128" s="132"/>
      <c r="BG128" s="132"/>
      <c r="BH128" s="132"/>
      <c r="BI128" s="132"/>
      <c r="BJ128" s="132"/>
      <c r="BK128" s="132"/>
      <c r="BL128" s="132"/>
      <c r="BM128" s="132"/>
      <c r="BN128" s="132"/>
      <c r="BO128" s="132"/>
      <c r="BP128" s="132"/>
      <c r="BQ128" s="132"/>
      <c r="BR128" s="132"/>
      <c r="BS128" s="132"/>
      <c r="BT128" s="132"/>
      <c r="BU128" s="132"/>
      <c r="BV128" s="132"/>
      <c r="BW128" s="132"/>
      <c r="BX128" s="132"/>
      <c r="BY128" s="132"/>
      <c r="BZ128" s="132"/>
      <c r="CA128" s="132"/>
      <c r="CB128" s="132"/>
      <c r="CC128" s="132"/>
      <c r="CD128" s="132"/>
      <c r="CE128" s="132"/>
      <c r="CF128" s="132"/>
      <c r="CG128" s="132"/>
      <c r="CH128" s="132"/>
      <c r="CI128" s="132"/>
      <c r="CJ128" s="132"/>
      <c r="CK128" s="132"/>
      <c r="CL128" s="132"/>
      <c r="CM128" s="132"/>
      <c r="CN128" s="132"/>
      <c r="CO128" s="132"/>
      <c r="CP128" s="132"/>
      <c r="CQ128" s="132"/>
      <c r="CR128" s="132"/>
      <c r="CS128" s="132"/>
      <c r="CT128" s="132"/>
      <c r="CU128" s="132"/>
      <c r="CV128" s="132"/>
      <c r="CW128" s="132"/>
      <c r="CX128" s="132"/>
      <c r="CY128" s="132"/>
      <c r="CZ128" s="132"/>
      <c r="DA128" s="132"/>
      <c r="DB128" s="132"/>
      <c r="DC128" s="132"/>
      <c r="DD128" s="132"/>
      <c r="DE128" s="132"/>
      <c r="DF128" s="132"/>
      <c r="DG128" s="132"/>
      <c r="DH128" s="132"/>
      <c r="DI128" s="132"/>
      <c r="DJ128" s="132"/>
      <c r="DK128" s="132"/>
      <c r="DL128" s="132"/>
      <c r="DM128" s="132"/>
      <c r="DN128" s="132"/>
      <c r="DO128" s="132"/>
      <c r="DP128" s="132"/>
      <c r="DQ128" s="132"/>
      <c r="DR128" s="132"/>
      <c r="DS128" s="132"/>
      <c r="DT128" s="132"/>
      <c r="DU128" s="132"/>
      <c r="DV128" s="132"/>
      <c r="DW128" s="132"/>
      <c r="DX128" s="132"/>
      <c r="DY128" s="132"/>
      <c r="DZ128" s="132"/>
      <c r="EA128" s="132"/>
      <c r="EB128" s="132"/>
      <c r="EC128" s="132"/>
      <c r="ED128" s="132"/>
      <c r="EE128" s="132"/>
      <c r="EF128" s="132"/>
      <c r="EG128" s="132"/>
      <c r="EH128" s="132"/>
      <c r="EI128" s="132"/>
      <c r="EJ128" s="132"/>
      <c r="EK128" s="132"/>
      <c r="EL128" s="132"/>
      <c r="EM128" s="132"/>
      <c r="EN128" s="132"/>
      <c r="EO128" s="132"/>
      <c r="EP128" s="132"/>
      <c r="EQ128" s="132"/>
      <c r="ER128" s="132"/>
      <c r="ES128" s="132"/>
      <c r="ET128" s="132"/>
      <c r="EU128" s="132"/>
      <c r="EV128" s="132"/>
      <c r="EW128" s="132"/>
      <c r="EX128" s="132"/>
      <c r="EY128" s="132"/>
      <c r="EZ128" s="132"/>
      <c r="FA128" s="132"/>
      <c r="FB128" s="132"/>
      <c r="FC128" s="132"/>
      <c r="FD128" s="132"/>
      <c r="FE128" s="84">
        <f t="shared" si="14"/>
        <v>0</v>
      </c>
    </row>
    <row r="129" spans="1:161" ht="14.25" customHeight="1">
      <c r="A129" s="161"/>
      <c r="B129" s="162"/>
      <c r="C129" s="162"/>
      <c r="D129" s="162"/>
      <c r="E129" s="163"/>
      <c r="F129" s="163" t="s">
        <v>253</v>
      </c>
      <c r="G129" s="164"/>
      <c r="H129" s="164"/>
      <c r="I129" s="164"/>
      <c r="J129" s="164"/>
      <c r="K129" s="164"/>
      <c r="L129" s="164"/>
      <c r="M129" s="165" t="s">
        <v>19</v>
      </c>
      <c r="N129" s="164"/>
      <c r="O129" s="131">
        <v>1.5</v>
      </c>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32"/>
      <c r="AR129" s="132"/>
      <c r="AS129" s="132"/>
      <c r="AT129" s="132"/>
      <c r="AU129" s="132"/>
      <c r="AV129" s="132"/>
      <c r="AW129" s="132"/>
      <c r="AX129" s="132"/>
      <c r="AY129" s="132"/>
      <c r="AZ129" s="132"/>
      <c r="BA129" s="132"/>
      <c r="BB129" s="132"/>
      <c r="BC129" s="132"/>
      <c r="BD129" s="132"/>
      <c r="BE129" s="132"/>
      <c r="BF129" s="132"/>
      <c r="BG129" s="132"/>
      <c r="BH129" s="132"/>
      <c r="BI129" s="132"/>
      <c r="BJ129" s="132"/>
      <c r="BK129" s="132"/>
      <c r="BL129" s="132"/>
      <c r="BM129" s="132"/>
      <c r="BN129" s="132"/>
      <c r="BO129" s="132"/>
      <c r="BP129" s="132"/>
      <c r="BQ129" s="132"/>
      <c r="BR129" s="132"/>
      <c r="BS129" s="132"/>
      <c r="BT129" s="132"/>
      <c r="BU129" s="132"/>
      <c r="BV129" s="132"/>
      <c r="BW129" s="132"/>
      <c r="BX129" s="132"/>
      <c r="BY129" s="132"/>
      <c r="BZ129" s="132"/>
      <c r="CA129" s="132"/>
      <c r="CB129" s="132"/>
      <c r="CC129" s="132"/>
      <c r="CD129" s="132"/>
      <c r="CE129" s="132"/>
      <c r="CF129" s="132"/>
      <c r="CG129" s="132"/>
      <c r="CH129" s="132"/>
      <c r="CI129" s="132"/>
      <c r="CJ129" s="132"/>
      <c r="CK129" s="132"/>
      <c r="CL129" s="132"/>
      <c r="CM129" s="132"/>
      <c r="CN129" s="132"/>
      <c r="CO129" s="132"/>
      <c r="CP129" s="132"/>
      <c r="CQ129" s="132"/>
      <c r="CR129" s="132"/>
      <c r="CS129" s="132"/>
      <c r="CT129" s="132"/>
      <c r="CU129" s="132"/>
      <c r="CV129" s="132"/>
      <c r="CW129" s="132"/>
      <c r="CX129" s="132"/>
      <c r="CY129" s="132"/>
      <c r="CZ129" s="132"/>
      <c r="DA129" s="132"/>
      <c r="DB129" s="132"/>
      <c r="DC129" s="132"/>
      <c r="DD129" s="132"/>
      <c r="DE129" s="132"/>
      <c r="DF129" s="132"/>
      <c r="DG129" s="132"/>
      <c r="DH129" s="132"/>
      <c r="DI129" s="132"/>
      <c r="DJ129" s="132"/>
      <c r="DK129" s="132"/>
      <c r="DL129" s="132"/>
      <c r="DM129" s="132"/>
      <c r="DN129" s="132"/>
      <c r="DO129" s="132"/>
      <c r="DP129" s="132"/>
      <c r="DQ129" s="132"/>
      <c r="DR129" s="132"/>
      <c r="DS129" s="132"/>
      <c r="DT129" s="132"/>
      <c r="DU129" s="132"/>
      <c r="DV129" s="132"/>
      <c r="DW129" s="132"/>
      <c r="DX129" s="132"/>
      <c r="DY129" s="132"/>
      <c r="DZ129" s="132"/>
      <c r="EA129" s="132"/>
      <c r="EB129" s="132"/>
      <c r="EC129" s="132"/>
      <c r="ED129" s="132"/>
      <c r="EE129" s="132"/>
      <c r="EF129" s="132"/>
      <c r="EG129" s="132"/>
      <c r="EH129" s="132"/>
      <c r="EI129" s="132"/>
      <c r="EJ129" s="132"/>
      <c r="EK129" s="132"/>
      <c r="EL129" s="132"/>
      <c r="EM129" s="132"/>
      <c r="EN129" s="132"/>
      <c r="EO129" s="132"/>
      <c r="EP129" s="132"/>
      <c r="EQ129" s="132"/>
      <c r="ER129" s="132"/>
      <c r="ES129" s="132"/>
      <c r="ET129" s="132"/>
      <c r="EU129" s="132"/>
      <c r="EV129" s="132"/>
      <c r="EW129" s="132"/>
      <c r="EX129" s="132"/>
      <c r="EY129" s="132"/>
      <c r="EZ129" s="132"/>
      <c r="FA129" s="132"/>
      <c r="FB129" s="132"/>
      <c r="FC129" s="132"/>
      <c r="FD129" s="132"/>
      <c r="FE129" s="84">
        <f t="shared" si="14"/>
        <v>0</v>
      </c>
    </row>
    <row r="130" spans="1:161" ht="14.25" customHeight="1">
      <c r="A130" s="161"/>
      <c r="B130" s="162"/>
      <c r="C130" s="162"/>
      <c r="D130" s="162"/>
      <c r="E130" s="168" t="s">
        <v>391</v>
      </c>
      <c r="F130" s="163" t="s">
        <v>255</v>
      </c>
      <c r="G130" s="164"/>
      <c r="H130" s="164"/>
      <c r="I130" s="164"/>
      <c r="J130" s="164"/>
      <c r="K130" s="164"/>
      <c r="L130" s="165" t="s">
        <v>19</v>
      </c>
      <c r="M130" s="164"/>
      <c r="N130" s="164"/>
      <c r="O130" s="131">
        <v>1.5</v>
      </c>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132"/>
      <c r="BG130" s="132"/>
      <c r="BH130" s="132"/>
      <c r="BI130" s="132"/>
      <c r="BJ130" s="132"/>
      <c r="BK130" s="132"/>
      <c r="BL130" s="132"/>
      <c r="BM130" s="132"/>
      <c r="BN130" s="132"/>
      <c r="BO130" s="132"/>
      <c r="BP130" s="132"/>
      <c r="BQ130" s="132"/>
      <c r="BR130" s="132"/>
      <c r="BS130" s="132"/>
      <c r="BT130" s="132"/>
      <c r="BU130" s="132"/>
      <c r="BV130" s="132"/>
      <c r="BW130" s="132"/>
      <c r="BX130" s="132"/>
      <c r="BY130" s="132"/>
      <c r="BZ130" s="132"/>
      <c r="CA130" s="132"/>
      <c r="CB130" s="132"/>
      <c r="CC130" s="132"/>
      <c r="CD130" s="132"/>
      <c r="CE130" s="132"/>
      <c r="CF130" s="132"/>
      <c r="CG130" s="132"/>
      <c r="CH130" s="132"/>
      <c r="CI130" s="132"/>
      <c r="CJ130" s="132"/>
      <c r="CK130" s="132"/>
      <c r="CL130" s="132"/>
      <c r="CM130" s="132"/>
      <c r="CN130" s="132"/>
      <c r="CO130" s="132"/>
      <c r="CP130" s="132"/>
      <c r="CQ130" s="132"/>
      <c r="CR130" s="132"/>
      <c r="CS130" s="132"/>
      <c r="CT130" s="132"/>
      <c r="CU130" s="132"/>
      <c r="CV130" s="132"/>
      <c r="CW130" s="132"/>
      <c r="CX130" s="132"/>
      <c r="CY130" s="132"/>
      <c r="CZ130" s="132"/>
      <c r="DA130" s="132"/>
      <c r="DB130" s="132"/>
      <c r="DC130" s="132"/>
      <c r="DD130" s="132"/>
      <c r="DE130" s="132"/>
      <c r="DF130" s="132"/>
      <c r="DG130" s="132"/>
      <c r="DH130" s="132"/>
      <c r="DI130" s="132"/>
      <c r="DJ130" s="132"/>
      <c r="DK130" s="132"/>
      <c r="DL130" s="132"/>
      <c r="DM130" s="132"/>
      <c r="DN130" s="132"/>
      <c r="DO130" s="132"/>
      <c r="DP130" s="132"/>
      <c r="DQ130" s="132"/>
      <c r="DR130" s="132"/>
      <c r="DS130" s="132"/>
      <c r="DT130" s="132"/>
      <c r="DU130" s="132"/>
      <c r="DV130" s="132"/>
      <c r="DW130" s="132"/>
      <c r="DX130" s="132"/>
      <c r="DY130" s="132"/>
      <c r="DZ130" s="132"/>
      <c r="EA130" s="132"/>
      <c r="EB130" s="132"/>
      <c r="EC130" s="132"/>
      <c r="ED130" s="132"/>
      <c r="EE130" s="132"/>
      <c r="EF130" s="132"/>
      <c r="EG130" s="132"/>
      <c r="EH130" s="132"/>
      <c r="EI130" s="132"/>
      <c r="EJ130" s="132"/>
      <c r="EK130" s="132"/>
      <c r="EL130" s="132"/>
      <c r="EM130" s="132"/>
      <c r="EN130" s="132"/>
      <c r="EO130" s="132"/>
      <c r="EP130" s="132"/>
      <c r="EQ130" s="132"/>
      <c r="ER130" s="132"/>
      <c r="ES130" s="132"/>
      <c r="ET130" s="132"/>
      <c r="EU130" s="132"/>
      <c r="EV130" s="132"/>
      <c r="EW130" s="132"/>
      <c r="EX130" s="132"/>
      <c r="EY130" s="132"/>
      <c r="EZ130" s="132"/>
      <c r="FA130" s="132"/>
      <c r="FB130" s="132"/>
      <c r="FC130" s="132"/>
      <c r="FD130" s="132"/>
      <c r="FE130" s="84">
        <f t="shared" si="14"/>
        <v>0</v>
      </c>
    </row>
    <row r="131" spans="1:161" ht="14.25" customHeight="1">
      <c r="A131" s="161"/>
      <c r="B131" s="162"/>
      <c r="C131" s="163"/>
      <c r="D131" s="163"/>
      <c r="E131" s="168" t="s">
        <v>392</v>
      </c>
      <c r="F131" s="163" t="s">
        <v>257</v>
      </c>
      <c r="G131" s="164"/>
      <c r="H131" s="164"/>
      <c r="I131" s="164"/>
      <c r="J131" s="164"/>
      <c r="K131" s="164"/>
      <c r="L131" s="165" t="s">
        <v>19</v>
      </c>
      <c r="M131" s="164"/>
      <c r="N131" s="164"/>
      <c r="O131" s="131">
        <v>1.5</v>
      </c>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2"/>
      <c r="BC131" s="132"/>
      <c r="BD131" s="132"/>
      <c r="BE131" s="132"/>
      <c r="BF131" s="132"/>
      <c r="BG131" s="132"/>
      <c r="BH131" s="132"/>
      <c r="BI131" s="132"/>
      <c r="BJ131" s="132"/>
      <c r="BK131" s="132"/>
      <c r="BL131" s="132"/>
      <c r="BM131" s="132"/>
      <c r="BN131" s="132"/>
      <c r="BO131" s="132"/>
      <c r="BP131" s="132"/>
      <c r="BQ131" s="132"/>
      <c r="BR131" s="132"/>
      <c r="BS131" s="132"/>
      <c r="BT131" s="132"/>
      <c r="BU131" s="132"/>
      <c r="BV131" s="132"/>
      <c r="BW131" s="132"/>
      <c r="BX131" s="132"/>
      <c r="BY131" s="132"/>
      <c r="BZ131" s="132"/>
      <c r="CA131" s="132"/>
      <c r="CB131" s="132"/>
      <c r="CC131" s="132"/>
      <c r="CD131" s="132"/>
      <c r="CE131" s="132"/>
      <c r="CF131" s="132"/>
      <c r="CG131" s="132"/>
      <c r="CH131" s="132"/>
      <c r="CI131" s="132"/>
      <c r="CJ131" s="132"/>
      <c r="CK131" s="132"/>
      <c r="CL131" s="132"/>
      <c r="CM131" s="132"/>
      <c r="CN131" s="132"/>
      <c r="CO131" s="132"/>
      <c r="CP131" s="132"/>
      <c r="CQ131" s="132"/>
      <c r="CR131" s="132"/>
      <c r="CS131" s="132"/>
      <c r="CT131" s="132"/>
      <c r="CU131" s="132"/>
      <c r="CV131" s="132"/>
      <c r="CW131" s="132"/>
      <c r="CX131" s="132"/>
      <c r="CY131" s="132"/>
      <c r="CZ131" s="132"/>
      <c r="DA131" s="132"/>
      <c r="DB131" s="132"/>
      <c r="DC131" s="132"/>
      <c r="DD131" s="132"/>
      <c r="DE131" s="132"/>
      <c r="DF131" s="132"/>
      <c r="DG131" s="132"/>
      <c r="DH131" s="132"/>
      <c r="DI131" s="132"/>
      <c r="DJ131" s="132"/>
      <c r="DK131" s="132"/>
      <c r="DL131" s="132"/>
      <c r="DM131" s="132"/>
      <c r="DN131" s="132"/>
      <c r="DO131" s="132"/>
      <c r="DP131" s="132"/>
      <c r="DQ131" s="132"/>
      <c r="DR131" s="132"/>
      <c r="DS131" s="132"/>
      <c r="DT131" s="132"/>
      <c r="DU131" s="132"/>
      <c r="DV131" s="132"/>
      <c r="DW131" s="132"/>
      <c r="DX131" s="132"/>
      <c r="DY131" s="132"/>
      <c r="DZ131" s="132"/>
      <c r="EA131" s="132"/>
      <c r="EB131" s="132"/>
      <c r="EC131" s="132"/>
      <c r="ED131" s="132"/>
      <c r="EE131" s="132"/>
      <c r="EF131" s="132"/>
      <c r="EG131" s="132"/>
      <c r="EH131" s="132"/>
      <c r="EI131" s="132"/>
      <c r="EJ131" s="132"/>
      <c r="EK131" s="132"/>
      <c r="EL131" s="132"/>
      <c r="EM131" s="132"/>
      <c r="EN131" s="132"/>
      <c r="EO131" s="132"/>
      <c r="EP131" s="132"/>
      <c r="EQ131" s="132"/>
      <c r="ER131" s="132"/>
      <c r="ES131" s="132"/>
      <c r="ET131" s="132"/>
      <c r="EU131" s="132"/>
      <c r="EV131" s="132"/>
      <c r="EW131" s="132"/>
      <c r="EX131" s="132"/>
      <c r="EY131" s="132"/>
      <c r="EZ131" s="132"/>
      <c r="FA131" s="132"/>
      <c r="FB131" s="132"/>
      <c r="FC131" s="132"/>
      <c r="FD131" s="132"/>
      <c r="FE131" s="84">
        <f t="shared" si="14"/>
        <v>0</v>
      </c>
    </row>
    <row r="132" spans="1:161" ht="14.25" customHeight="1">
      <c r="A132" s="161"/>
      <c r="B132" s="162"/>
      <c r="C132" s="162" t="s">
        <v>341</v>
      </c>
      <c r="D132" s="162" t="s">
        <v>258</v>
      </c>
      <c r="E132" s="168" t="s">
        <v>393</v>
      </c>
      <c r="F132" s="163" t="s">
        <v>260</v>
      </c>
      <c r="G132" s="164"/>
      <c r="H132" s="164"/>
      <c r="I132" s="164"/>
      <c r="J132" s="164"/>
      <c r="K132" s="164"/>
      <c r="L132" s="165" t="s">
        <v>19</v>
      </c>
      <c r="M132" s="164"/>
      <c r="N132" s="164"/>
      <c r="O132" s="131">
        <v>1.5</v>
      </c>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c r="BJ132" s="132"/>
      <c r="BK132" s="132"/>
      <c r="BL132" s="132"/>
      <c r="BM132" s="132"/>
      <c r="BN132" s="132"/>
      <c r="BO132" s="132"/>
      <c r="BP132" s="132"/>
      <c r="BQ132" s="132"/>
      <c r="BR132" s="132"/>
      <c r="BS132" s="132"/>
      <c r="BT132" s="132"/>
      <c r="BU132" s="132"/>
      <c r="BV132" s="132"/>
      <c r="BW132" s="132"/>
      <c r="BX132" s="132"/>
      <c r="BY132" s="132"/>
      <c r="BZ132" s="132"/>
      <c r="CA132" s="132"/>
      <c r="CB132" s="132"/>
      <c r="CC132" s="132"/>
      <c r="CD132" s="132"/>
      <c r="CE132" s="132"/>
      <c r="CF132" s="132"/>
      <c r="CG132" s="132"/>
      <c r="CH132" s="132"/>
      <c r="CI132" s="132"/>
      <c r="CJ132" s="132"/>
      <c r="CK132" s="132"/>
      <c r="CL132" s="132"/>
      <c r="CM132" s="132"/>
      <c r="CN132" s="132"/>
      <c r="CO132" s="132"/>
      <c r="CP132" s="132"/>
      <c r="CQ132" s="132"/>
      <c r="CR132" s="132"/>
      <c r="CS132" s="132"/>
      <c r="CT132" s="132"/>
      <c r="CU132" s="132"/>
      <c r="CV132" s="132"/>
      <c r="CW132" s="132"/>
      <c r="CX132" s="132"/>
      <c r="CY132" s="132"/>
      <c r="CZ132" s="132"/>
      <c r="DA132" s="132"/>
      <c r="DB132" s="132"/>
      <c r="DC132" s="132"/>
      <c r="DD132" s="132"/>
      <c r="DE132" s="132"/>
      <c r="DF132" s="132"/>
      <c r="DG132" s="132"/>
      <c r="DH132" s="132"/>
      <c r="DI132" s="132"/>
      <c r="DJ132" s="132"/>
      <c r="DK132" s="132"/>
      <c r="DL132" s="132"/>
      <c r="DM132" s="132"/>
      <c r="DN132" s="132"/>
      <c r="DO132" s="132"/>
      <c r="DP132" s="132"/>
      <c r="DQ132" s="132"/>
      <c r="DR132" s="132"/>
      <c r="DS132" s="132"/>
      <c r="DT132" s="132"/>
      <c r="DU132" s="132"/>
      <c r="DV132" s="132"/>
      <c r="DW132" s="132"/>
      <c r="DX132" s="132"/>
      <c r="DY132" s="132"/>
      <c r="DZ132" s="132"/>
      <c r="EA132" s="132"/>
      <c r="EB132" s="132"/>
      <c r="EC132" s="132"/>
      <c r="ED132" s="132"/>
      <c r="EE132" s="132"/>
      <c r="EF132" s="132"/>
      <c r="EG132" s="132"/>
      <c r="EH132" s="132"/>
      <c r="EI132" s="132"/>
      <c r="EJ132" s="132"/>
      <c r="EK132" s="132"/>
      <c r="EL132" s="132"/>
      <c r="EM132" s="132"/>
      <c r="EN132" s="132"/>
      <c r="EO132" s="132"/>
      <c r="EP132" s="132"/>
      <c r="EQ132" s="132"/>
      <c r="ER132" s="132"/>
      <c r="ES132" s="132"/>
      <c r="ET132" s="132"/>
      <c r="EU132" s="132"/>
      <c r="EV132" s="132"/>
      <c r="EW132" s="132"/>
      <c r="EX132" s="132"/>
      <c r="EY132" s="132"/>
      <c r="EZ132" s="132"/>
      <c r="FA132" s="132"/>
      <c r="FB132" s="132"/>
      <c r="FC132" s="132"/>
      <c r="FD132" s="132"/>
      <c r="FE132" s="84">
        <f t="shared" si="14"/>
        <v>0</v>
      </c>
    </row>
    <row r="133" spans="1:161" ht="14.25" customHeight="1">
      <c r="A133" s="161"/>
      <c r="B133" s="162"/>
      <c r="C133" s="162"/>
      <c r="D133" s="162"/>
      <c r="E133" s="168" t="s">
        <v>394</v>
      </c>
      <c r="F133" s="163" t="s">
        <v>262</v>
      </c>
      <c r="G133" s="164"/>
      <c r="H133" s="164"/>
      <c r="I133" s="164"/>
      <c r="J133" s="164"/>
      <c r="K133" s="164"/>
      <c r="L133" s="165" t="s">
        <v>19</v>
      </c>
      <c r="M133" s="164"/>
      <c r="N133" s="164"/>
      <c r="O133" s="131">
        <v>1.5</v>
      </c>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C133" s="132"/>
      <c r="BD133" s="132"/>
      <c r="BE133" s="132"/>
      <c r="BF133" s="132"/>
      <c r="BG133" s="132"/>
      <c r="BH133" s="132"/>
      <c r="BI133" s="132"/>
      <c r="BJ133" s="132"/>
      <c r="BK133" s="132"/>
      <c r="BL133" s="132"/>
      <c r="BM133" s="132"/>
      <c r="BN133" s="132"/>
      <c r="BO133" s="132"/>
      <c r="BP133" s="132"/>
      <c r="BQ133" s="132"/>
      <c r="BR133" s="132"/>
      <c r="BS133" s="132"/>
      <c r="BT133" s="132"/>
      <c r="BU133" s="132"/>
      <c r="BV133" s="132"/>
      <c r="BW133" s="132"/>
      <c r="BX133" s="132"/>
      <c r="BY133" s="132"/>
      <c r="BZ133" s="132"/>
      <c r="CA133" s="132"/>
      <c r="CB133" s="132"/>
      <c r="CC133" s="132"/>
      <c r="CD133" s="132"/>
      <c r="CE133" s="132"/>
      <c r="CF133" s="132"/>
      <c r="CG133" s="132"/>
      <c r="CH133" s="132"/>
      <c r="CI133" s="132"/>
      <c r="CJ133" s="132"/>
      <c r="CK133" s="132"/>
      <c r="CL133" s="132"/>
      <c r="CM133" s="132"/>
      <c r="CN133" s="132"/>
      <c r="CO133" s="132"/>
      <c r="CP133" s="132"/>
      <c r="CQ133" s="132"/>
      <c r="CR133" s="132"/>
      <c r="CS133" s="132"/>
      <c r="CT133" s="132"/>
      <c r="CU133" s="132"/>
      <c r="CV133" s="132"/>
      <c r="CW133" s="132"/>
      <c r="CX133" s="132"/>
      <c r="CY133" s="132"/>
      <c r="CZ133" s="132"/>
      <c r="DA133" s="132"/>
      <c r="DB133" s="132"/>
      <c r="DC133" s="132"/>
      <c r="DD133" s="132"/>
      <c r="DE133" s="132"/>
      <c r="DF133" s="132"/>
      <c r="DG133" s="132"/>
      <c r="DH133" s="132"/>
      <c r="DI133" s="132"/>
      <c r="DJ133" s="132"/>
      <c r="DK133" s="132"/>
      <c r="DL133" s="132"/>
      <c r="DM133" s="132"/>
      <c r="DN133" s="132"/>
      <c r="DO133" s="132"/>
      <c r="DP133" s="132"/>
      <c r="DQ133" s="132"/>
      <c r="DR133" s="132"/>
      <c r="DS133" s="132"/>
      <c r="DT133" s="132"/>
      <c r="DU133" s="132"/>
      <c r="DV133" s="132"/>
      <c r="DW133" s="132"/>
      <c r="DX133" s="132"/>
      <c r="DY133" s="132"/>
      <c r="DZ133" s="132"/>
      <c r="EA133" s="132"/>
      <c r="EB133" s="132"/>
      <c r="EC133" s="132"/>
      <c r="ED133" s="132"/>
      <c r="EE133" s="132"/>
      <c r="EF133" s="132"/>
      <c r="EG133" s="132"/>
      <c r="EH133" s="132"/>
      <c r="EI133" s="132"/>
      <c r="EJ133" s="132"/>
      <c r="EK133" s="132"/>
      <c r="EL133" s="132"/>
      <c r="EM133" s="132"/>
      <c r="EN133" s="132"/>
      <c r="EO133" s="132"/>
      <c r="EP133" s="132"/>
      <c r="EQ133" s="132"/>
      <c r="ER133" s="132"/>
      <c r="ES133" s="132"/>
      <c r="ET133" s="132"/>
      <c r="EU133" s="132"/>
      <c r="EV133" s="132"/>
      <c r="EW133" s="132"/>
      <c r="EX133" s="132"/>
      <c r="EY133" s="132"/>
      <c r="EZ133" s="132"/>
      <c r="FA133" s="132"/>
      <c r="FB133" s="132"/>
      <c r="FC133" s="132"/>
      <c r="FD133" s="132"/>
      <c r="FE133" s="84">
        <f t="shared" si="14"/>
        <v>0</v>
      </c>
    </row>
    <row r="134" spans="1:161" ht="14.25" customHeight="1">
      <c r="A134" s="161"/>
      <c r="B134" s="162"/>
      <c r="C134" s="162"/>
      <c r="D134" s="162"/>
      <c r="E134" s="168" t="s">
        <v>395</v>
      </c>
      <c r="F134" s="163" t="s">
        <v>264</v>
      </c>
      <c r="G134" s="164"/>
      <c r="H134" s="164"/>
      <c r="I134" s="164"/>
      <c r="J134" s="164"/>
      <c r="K134" s="164"/>
      <c r="L134" s="164"/>
      <c r="M134" s="164"/>
      <c r="N134" s="164"/>
      <c r="O134" s="131">
        <v>1.5</v>
      </c>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2"/>
      <c r="BU134" s="132"/>
      <c r="BV134" s="132"/>
      <c r="BW134" s="132"/>
      <c r="BX134" s="132"/>
      <c r="BY134" s="132"/>
      <c r="BZ134" s="132"/>
      <c r="CA134" s="132"/>
      <c r="CB134" s="132"/>
      <c r="CC134" s="132"/>
      <c r="CD134" s="132"/>
      <c r="CE134" s="132"/>
      <c r="CF134" s="132"/>
      <c r="CG134" s="132"/>
      <c r="CH134" s="132"/>
      <c r="CI134" s="132"/>
      <c r="CJ134" s="132"/>
      <c r="CK134" s="132"/>
      <c r="CL134" s="132"/>
      <c r="CM134" s="132"/>
      <c r="CN134" s="132"/>
      <c r="CO134" s="132"/>
      <c r="CP134" s="132"/>
      <c r="CQ134" s="132"/>
      <c r="CR134" s="132"/>
      <c r="CS134" s="132"/>
      <c r="CT134" s="132"/>
      <c r="CU134" s="132"/>
      <c r="CV134" s="132"/>
      <c r="CW134" s="132"/>
      <c r="CX134" s="132"/>
      <c r="CY134" s="132"/>
      <c r="CZ134" s="132"/>
      <c r="DA134" s="132"/>
      <c r="DB134" s="132"/>
      <c r="DC134" s="132"/>
      <c r="DD134" s="132"/>
      <c r="DE134" s="132"/>
      <c r="DF134" s="132"/>
      <c r="DG134" s="132"/>
      <c r="DH134" s="132"/>
      <c r="DI134" s="132"/>
      <c r="DJ134" s="132"/>
      <c r="DK134" s="132"/>
      <c r="DL134" s="132"/>
      <c r="DM134" s="132"/>
      <c r="DN134" s="132"/>
      <c r="DO134" s="132"/>
      <c r="DP134" s="132"/>
      <c r="DQ134" s="132"/>
      <c r="DR134" s="132"/>
      <c r="DS134" s="132"/>
      <c r="DT134" s="132"/>
      <c r="DU134" s="132"/>
      <c r="DV134" s="132"/>
      <c r="DW134" s="132"/>
      <c r="DX134" s="132"/>
      <c r="DY134" s="132"/>
      <c r="DZ134" s="132"/>
      <c r="EA134" s="132"/>
      <c r="EB134" s="132"/>
      <c r="EC134" s="132"/>
      <c r="ED134" s="132"/>
      <c r="EE134" s="132"/>
      <c r="EF134" s="132"/>
      <c r="EG134" s="132"/>
      <c r="EH134" s="132"/>
      <c r="EI134" s="132"/>
      <c r="EJ134" s="132"/>
      <c r="EK134" s="132"/>
      <c r="EL134" s="132"/>
      <c r="EM134" s="132"/>
      <c r="EN134" s="132"/>
      <c r="EO134" s="132"/>
      <c r="EP134" s="132"/>
      <c r="EQ134" s="132"/>
      <c r="ER134" s="132"/>
      <c r="ES134" s="132"/>
      <c r="ET134" s="132"/>
      <c r="EU134" s="132"/>
      <c r="EV134" s="132"/>
      <c r="EW134" s="132"/>
      <c r="EX134" s="132"/>
      <c r="EY134" s="132"/>
      <c r="EZ134" s="132"/>
      <c r="FA134" s="132"/>
      <c r="FB134" s="132"/>
      <c r="FC134" s="132"/>
      <c r="FD134" s="132"/>
      <c r="FE134" s="84">
        <f t="shared" si="14"/>
        <v>0</v>
      </c>
    </row>
    <row r="135" spans="1:161" ht="14.25" customHeight="1">
      <c r="A135" s="138"/>
      <c r="B135" s="163"/>
      <c r="C135" s="163"/>
      <c r="D135" s="163"/>
      <c r="E135" s="168" t="s">
        <v>396</v>
      </c>
      <c r="F135" s="163" t="s">
        <v>266</v>
      </c>
      <c r="G135" s="164"/>
      <c r="H135" s="164"/>
      <c r="I135" s="164"/>
      <c r="J135" s="164"/>
      <c r="K135" s="164"/>
      <c r="L135" s="164"/>
      <c r="M135" s="164"/>
      <c r="N135" s="164"/>
      <c r="O135" s="131">
        <v>1.5</v>
      </c>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2"/>
      <c r="BS135" s="132"/>
      <c r="BT135" s="132"/>
      <c r="BU135" s="132"/>
      <c r="BV135" s="132"/>
      <c r="BW135" s="132"/>
      <c r="BX135" s="132"/>
      <c r="BY135" s="132"/>
      <c r="BZ135" s="132"/>
      <c r="CA135" s="132"/>
      <c r="CB135" s="132"/>
      <c r="CC135" s="132"/>
      <c r="CD135" s="132"/>
      <c r="CE135" s="132"/>
      <c r="CF135" s="132"/>
      <c r="CG135" s="132"/>
      <c r="CH135" s="132"/>
      <c r="CI135" s="132"/>
      <c r="CJ135" s="132"/>
      <c r="CK135" s="132"/>
      <c r="CL135" s="132"/>
      <c r="CM135" s="132"/>
      <c r="CN135" s="132"/>
      <c r="CO135" s="132"/>
      <c r="CP135" s="132"/>
      <c r="CQ135" s="132"/>
      <c r="CR135" s="132"/>
      <c r="CS135" s="132"/>
      <c r="CT135" s="132"/>
      <c r="CU135" s="132"/>
      <c r="CV135" s="132"/>
      <c r="CW135" s="132"/>
      <c r="CX135" s="132"/>
      <c r="CY135" s="132"/>
      <c r="CZ135" s="132"/>
      <c r="DA135" s="132"/>
      <c r="DB135" s="132"/>
      <c r="DC135" s="132"/>
      <c r="DD135" s="132"/>
      <c r="DE135" s="132"/>
      <c r="DF135" s="132"/>
      <c r="DG135" s="132"/>
      <c r="DH135" s="132"/>
      <c r="DI135" s="132"/>
      <c r="DJ135" s="132"/>
      <c r="DK135" s="132"/>
      <c r="DL135" s="132"/>
      <c r="DM135" s="132"/>
      <c r="DN135" s="132"/>
      <c r="DO135" s="132"/>
      <c r="DP135" s="132"/>
      <c r="DQ135" s="132"/>
      <c r="DR135" s="132"/>
      <c r="DS135" s="132"/>
      <c r="DT135" s="132"/>
      <c r="DU135" s="132"/>
      <c r="DV135" s="132"/>
      <c r="DW135" s="132"/>
      <c r="DX135" s="132"/>
      <c r="DY135" s="132"/>
      <c r="DZ135" s="132"/>
      <c r="EA135" s="132"/>
      <c r="EB135" s="132"/>
      <c r="EC135" s="132"/>
      <c r="ED135" s="132"/>
      <c r="EE135" s="132"/>
      <c r="EF135" s="132"/>
      <c r="EG135" s="132"/>
      <c r="EH135" s="132"/>
      <c r="EI135" s="132"/>
      <c r="EJ135" s="132"/>
      <c r="EK135" s="132"/>
      <c r="EL135" s="132"/>
      <c r="EM135" s="132"/>
      <c r="EN135" s="132"/>
      <c r="EO135" s="132"/>
      <c r="EP135" s="132"/>
      <c r="EQ135" s="132"/>
      <c r="ER135" s="132"/>
      <c r="ES135" s="132"/>
      <c r="ET135" s="132"/>
      <c r="EU135" s="132"/>
      <c r="EV135" s="132"/>
      <c r="EW135" s="132"/>
      <c r="EX135" s="132"/>
      <c r="EY135" s="132"/>
      <c r="EZ135" s="132"/>
      <c r="FA135" s="132"/>
      <c r="FB135" s="132"/>
      <c r="FC135" s="132"/>
      <c r="FD135" s="132"/>
      <c r="FE135" s="84">
        <f t="shared" si="14"/>
        <v>0</v>
      </c>
    </row>
    <row r="136" spans="1:161" ht="14.25" customHeight="1">
      <c r="A136" s="161" t="s">
        <v>401</v>
      </c>
      <c r="B136" s="162" t="s">
        <v>280</v>
      </c>
      <c r="C136" s="163" t="s">
        <v>331</v>
      </c>
      <c r="D136" s="293" t="s">
        <v>281</v>
      </c>
      <c r="E136" s="253"/>
      <c r="F136" s="168" t="s">
        <v>282</v>
      </c>
      <c r="G136" s="164"/>
      <c r="H136" s="164"/>
      <c r="I136" s="164"/>
      <c r="J136" s="164"/>
      <c r="K136" s="164"/>
      <c r="L136" s="164"/>
      <c r="M136" s="164"/>
      <c r="N136" s="168" t="s">
        <v>402</v>
      </c>
      <c r="O136" s="131">
        <v>1.5</v>
      </c>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c r="BF136" s="132"/>
      <c r="BG136" s="132"/>
      <c r="BH136" s="132"/>
      <c r="BI136" s="132"/>
      <c r="BJ136" s="132"/>
      <c r="BK136" s="132"/>
      <c r="BL136" s="132"/>
      <c r="BM136" s="132"/>
      <c r="BN136" s="132"/>
      <c r="BO136" s="132"/>
      <c r="BP136" s="132"/>
      <c r="BQ136" s="132"/>
      <c r="BR136" s="132"/>
      <c r="BS136" s="132"/>
      <c r="BT136" s="132"/>
      <c r="BU136" s="132"/>
      <c r="BV136" s="132"/>
      <c r="BW136" s="132"/>
      <c r="BX136" s="132"/>
      <c r="BY136" s="132"/>
      <c r="BZ136" s="132"/>
      <c r="CA136" s="132"/>
      <c r="CB136" s="132"/>
      <c r="CC136" s="132"/>
      <c r="CD136" s="132"/>
      <c r="CE136" s="132"/>
      <c r="CF136" s="132"/>
      <c r="CG136" s="132"/>
      <c r="CH136" s="132"/>
      <c r="CI136" s="132"/>
      <c r="CJ136" s="132"/>
      <c r="CK136" s="132"/>
      <c r="CL136" s="132"/>
      <c r="CM136" s="132"/>
      <c r="CN136" s="132"/>
      <c r="CO136" s="132"/>
      <c r="CP136" s="132"/>
      <c r="CQ136" s="132"/>
      <c r="CR136" s="132"/>
      <c r="CS136" s="132"/>
      <c r="CT136" s="132"/>
      <c r="CU136" s="132"/>
      <c r="CV136" s="132"/>
      <c r="CW136" s="132"/>
      <c r="CX136" s="132"/>
      <c r="CY136" s="132"/>
      <c r="CZ136" s="132"/>
      <c r="DA136" s="132"/>
      <c r="DB136" s="132"/>
      <c r="DC136" s="132"/>
      <c r="DD136" s="132"/>
      <c r="DE136" s="132"/>
      <c r="DF136" s="132"/>
      <c r="DG136" s="132"/>
      <c r="DH136" s="132"/>
      <c r="DI136" s="132"/>
      <c r="DJ136" s="132"/>
      <c r="DK136" s="132"/>
      <c r="DL136" s="132"/>
      <c r="DM136" s="132"/>
      <c r="DN136" s="132"/>
      <c r="DO136" s="132"/>
      <c r="DP136" s="132"/>
      <c r="DQ136" s="132"/>
      <c r="DR136" s="132"/>
      <c r="DS136" s="132"/>
      <c r="DT136" s="132"/>
      <c r="DU136" s="132"/>
      <c r="DV136" s="132"/>
      <c r="DW136" s="132"/>
      <c r="DX136" s="132"/>
      <c r="DY136" s="132"/>
      <c r="DZ136" s="132"/>
      <c r="EA136" s="132"/>
      <c r="EB136" s="132"/>
      <c r="EC136" s="132"/>
      <c r="ED136" s="132"/>
      <c r="EE136" s="132"/>
      <c r="EF136" s="132"/>
      <c r="EG136" s="132"/>
      <c r="EH136" s="132"/>
      <c r="EI136" s="132"/>
      <c r="EJ136" s="132"/>
      <c r="EK136" s="132"/>
      <c r="EL136" s="132"/>
      <c r="EM136" s="132"/>
      <c r="EN136" s="132"/>
      <c r="EO136" s="132"/>
      <c r="EP136" s="132"/>
      <c r="EQ136" s="132"/>
      <c r="ER136" s="132"/>
      <c r="ES136" s="132"/>
      <c r="ET136" s="132"/>
      <c r="EU136" s="132"/>
      <c r="EV136" s="132"/>
      <c r="EW136" s="132"/>
      <c r="EX136" s="132"/>
      <c r="EY136" s="132"/>
      <c r="EZ136" s="132"/>
      <c r="FA136" s="132"/>
      <c r="FB136" s="132"/>
      <c r="FC136" s="132"/>
      <c r="FD136" s="132"/>
      <c r="FE136" s="84">
        <f t="shared" si="14"/>
        <v>0</v>
      </c>
    </row>
    <row r="137" spans="1:161" ht="14.25" customHeight="1">
      <c r="A137" s="161"/>
      <c r="B137" s="162"/>
      <c r="C137" s="163" t="s">
        <v>341</v>
      </c>
      <c r="D137" s="293" t="s">
        <v>284</v>
      </c>
      <c r="E137" s="253"/>
      <c r="F137" s="173" t="str">
        <f t="shared" ref="F137:F142" si="15">HYPERLINK("https://docs.google.com/spreadsheets/d/1n0l3nsxROawcPUkJIwm23LCeYG2jeWksrI-IabGxuzE/edit#gid=1350486057","別紙「セキュリティ実装チェックリスト」を参照。")</f>
        <v>別紙「セキュリティ実装チェックリスト」を参照。</v>
      </c>
      <c r="G137" s="129" t="s">
        <v>17</v>
      </c>
      <c r="H137" s="164"/>
      <c r="I137" s="129" t="s">
        <v>17</v>
      </c>
      <c r="J137" s="164"/>
      <c r="K137" s="165" t="s">
        <v>159</v>
      </c>
      <c r="L137" s="165" t="s">
        <v>18</v>
      </c>
      <c r="M137" s="164"/>
      <c r="N137" s="164"/>
      <c r="O137" s="131">
        <v>1.5</v>
      </c>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c r="AO137" s="132"/>
      <c r="AP137" s="132"/>
      <c r="AQ137" s="132"/>
      <c r="AR137" s="132"/>
      <c r="AS137" s="132"/>
      <c r="AT137" s="132"/>
      <c r="AU137" s="132"/>
      <c r="AV137" s="132"/>
      <c r="AW137" s="132"/>
      <c r="AX137" s="132"/>
      <c r="AY137" s="132"/>
      <c r="AZ137" s="132"/>
      <c r="BA137" s="132"/>
      <c r="BB137" s="132"/>
      <c r="BC137" s="132"/>
      <c r="BD137" s="132"/>
      <c r="BE137" s="132"/>
      <c r="BF137" s="132"/>
      <c r="BG137" s="132"/>
      <c r="BH137" s="132"/>
      <c r="BI137" s="132"/>
      <c r="BJ137" s="132"/>
      <c r="BK137" s="132"/>
      <c r="BL137" s="132"/>
      <c r="BM137" s="132"/>
      <c r="BN137" s="132"/>
      <c r="BO137" s="132"/>
      <c r="BP137" s="132"/>
      <c r="BQ137" s="132"/>
      <c r="BR137" s="132"/>
      <c r="BS137" s="132"/>
      <c r="BT137" s="132"/>
      <c r="BU137" s="132"/>
      <c r="BV137" s="132"/>
      <c r="BW137" s="132"/>
      <c r="BX137" s="132"/>
      <c r="BY137" s="132"/>
      <c r="BZ137" s="132"/>
      <c r="CA137" s="132"/>
      <c r="CB137" s="132"/>
      <c r="CC137" s="132"/>
      <c r="CD137" s="132"/>
      <c r="CE137" s="132"/>
      <c r="CF137" s="132"/>
      <c r="CG137" s="132"/>
      <c r="CH137" s="132"/>
      <c r="CI137" s="132"/>
      <c r="CJ137" s="132"/>
      <c r="CK137" s="132"/>
      <c r="CL137" s="132"/>
      <c r="CM137" s="132"/>
      <c r="CN137" s="132"/>
      <c r="CO137" s="132"/>
      <c r="CP137" s="132"/>
      <c r="CQ137" s="132"/>
      <c r="CR137" s="132"/>
      <c r="CS137" s="132"/>
      <c r="CT137" s="132"/>
      <c r="CU137" s="132"/>
      <c r="CV137" s="132"/>
      <c r="CW137" s="132"/>
      <c r="CX137" s="132"/>
      <c r="CY137" s="132"/>
      <c r="CZ137" s="132"/>
      <c r="DA137" s="132"/>
      <c r="DB137" s="132"/>
      <c r="DC137" s="132"/>
      <c r="DD137" s="132"/>
      <c r="DE137" s="132"/>
      <c r="DF137" s="132"/>
      <c r="DG137" s="132"/>
      <c r="DH137" s="132"/>
      <c r="DI137" s="132"/>
      <c r="DJ137" s="132"/>
      <c r="DK137" s="132"/>
      <c r="DL137" s="132"/>
      <c r="DM137" s="132"/>
      <c r="DN137" s="132"/>
      <c r="DO137" s="132"/>
      <c r="DP137" s="132"/>
      <c r="DQ137" s="132"/>
      <c r="DR137" s="132"/>
      <c r="DS137" s="132"/>
      <c r="DT137" s="132"/>
      <c r="DU137" s="132"/>
      <c r="DV137" s="132"/>
      <c r="DW137" s="132"/>
      <c r="DX137" s="132"/>
      <c r="DY137" s="132"/>
      <c r="DZ137" s="132"/>
      <c r="EA137" s="132"/>
      <c r="EB137" s="132"/>
      <c r="EC137" s="132"/>
      <c r="ED137" s="132"/>
      <c r="EE137" s="132"/>
      <c r="EF137" s="132"/>
      <c r="EG137" s="132"/>
      <c r="EH137" s="132"/>
      <c r="EI137" s="132"/>
      <c r="EJ137" s="132"/>
      <c r="EK137" s="132"/>
      <c r="EL137" s="132"/>
      <c r="EM137" s="132"/>
      <c r="EN137" s="132"/>
      <c r="EO137" s="132"/>
      <c r="EP137" s="132"/>
      <c r="EQ137" s="132"/>
      <c r="ER137" s="132"/>
      <c r="ES137" s="132"/>
      <c r="ET137" s="132"/>
      <c r="EU137" s="132"/>
      <c r="EV137" s="132"/>
      <c r="EW137" s="132"/>
      <c r="EX137" s="132"/>
      <c r="EY137" s="132"/>
      <c r="EZ137" s="132"/>
      <c r="FA137" s="132"/>
      <c r="FB137" s="132"/>
      <c r="FC137" s="132"/>
      <c r="FD137" s="132"/>
      <c r="FE137" s="84">
        <f t="shared" si="14"/>
        <v>0</v>
      </c>
    </row>
    <row r="138" spans="1:161" ht="14.25" customHeight="1">
      <c r="A138" s="161"/>
      <c r="B138" s="162"/>
      <c r="C138" s="163" t="s">
        <v>342</v>
      </c>
      <c r="D138" s="293" t="s">
        <v>285</v>
      </c>
      <c r="E138" s="253"/>
      <c r="F138" s="173" t="str">
        <f t="shared" si="15"/>
        <v>別紙「セキュリティ実装チェックリスト」を参照。</v>
      </c>
      <c r="G138" s="164"/>
      <c r="H138" s="164"/>
      <c r="I138" s="164"/>
      <c r="J138" s="164"/>
      <c r="K138" s="164"/>
      <c r="L138" s="164"/>
      <c r="M138" s="164"/>
      <c r="N138" s="164"/>
      <c r="O138" s="131">
        <v>1.5</v>
      </c>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32"/>
      <c r="BH138" s="132"/>
      <c r="BI138" s="132"/>
      <c r="BJ138" s="132"/>
      <c r="BK138" s="132"/>
      <c r="BL138" s="132"/>
      <c r="BM138" s="132"/>
      <c r="BN138" s="132"/>
      <c r="BO138" s="132"/>
      <c r="BP138" s="132"/>
      <c r="BQ138" s="132"/>
      <c r="BR138" s="132"/>
      <c r="BS138" s="132"/>
      <c r="BT138" s="132"/>
      <c r="BU138" s="132"/>
      <c r="BV138" s="132"/>
      <c r="BW138" s="132"/>
      <c r="BX138" s="132"/>
      <c r="BY138" s="132"/>
      <c r="BZ138" s="132"/>
      <c r="CA138" s="132"/>
      <c r="CB138" s="132"/>
      <c r="CC138" s="132"/>
      <c r="CD138" s="132"/>
      <c r="CE138" s="132"/>
      <c r="CF138" s="132"/>
      <c r="CG138" s="132"/>
      <c r="CH138" s="132"/>
      <c r="CI138" s="132"/>
      <c r="CJ138" s="132"/>
      <c r="CK138" s="132"/>
      <c r="CL138" s="132"/>
      <c r="CM138" s="132"/>
      <c r="CN138" s="132"/>
      <c r="CO138" s="132"/>
      <c r="CP138" s="132"/>
      <c r="CQ138" s="132"/>
      <c r="CR138" s="132"/>
      <c r="CS138" s="132"/>
      <c r="CT138" s="132"/>
      <c r="CU138" s="132"/>
      <c r="CV138" s="132"/>
      <c r="CW138" s="132"/>
      <c r="CX138" s="132"/>
      <c r="CY138" s="132"/>
      <c r="CZ138" s="132"/>
      <c r="DA138" s="132"/>
      <c r="DB138" s="132"/>
      <c r="DC138" s="132"/>
      <c r="DD138" s="132"/>
      <c r="DE138" s="132"/>
      <c r="DF138" s="132"/>
      <c r="DG138" s="132"/>
      <c r="DH138" s="132"/>
      <c r="DI138" s="132"/>
      <c r="DJ138" s="132"/>
      <c r="DK138" s="132"/>
      <c r="DL138" s="132"/>
      <c r="DM138" s="132"/>
      <c r="DN138" s="132"/>
      <c r="DO138" s="132"/>
      <c r="DP138" s="132"/>
      <c r="DQ138" s="132"/>
      <c r="DR138" s="132"/>
      <c r="DS138" s="132"/>
      <c r="DT138" s="132"/>
      <c r="DU138" s="132"/>
      <c r="DV138" s="132"/>
      <c r="DW138" s="132"/>
      <c r="DX138" s="132"/>
      <c r="DY138" s="132"/>
      <c r="DZ138" s="132"/>
      <c r="EA138" s="132"/>
      <c r="EB138" s="132"/>
      <c r="EC138" s="132"/>
      <c r="ED138" s="132"/>
      <c r="EE138" s="132"/>
      <c r="EF138" s="132"/>
      <c r="EG138" s="132"/>
      <c r="EH138" s="132"/>
      <c r="EI138" s="132"/>
      <c r="EJ138" s="132"/>
      <c r="EK138" s="132"/>
      <c r="EL138" s="132"/>
      <c r="EM138" s="132"/>
      <c r="EN138" s="132"/>
      <c r="EO138" s="132"/>
      <c r="EP138" s="132"/>
      <c r="EQ138" s="132"/>
      <c r="ER138" s="132"/>
      <c r="ES138" s="132"/>
      <c r="ET138" s="132"/>
      <c r="EU138" s="132"/>
      <c r="EV138" s="132"/>
      <c r="EW138" s="132"/>
      <c r="EX138" s="132"/>
      <c r="EY138" s="132"/>
      <c r="EZ138" s="132"/>
      <c r="FA138" s="132"/>
      <c r="FB138" s="132"/>
      <c r="FC138" s="132"/>
      <c r="FD138" s="132"/>
      <c r="FE138" s="84">
        <f t="shared" si="14"/>
        <v>0</v>
      </c>
    </row>
    <row r="139" spans="1:161" ht="14.25" customHeight="1">
      <c r="A139" s="161"/>
      <c r="B139" s="162"/>
      <c r="C139" s="163" t="s">
        <v>343</v>
      </c>
      <c r="D139" s="293" t="s">
        <v>286</v>
      </c>
      <c r="E139" s="253"/>
      <c r="F139" s="173" t="str">
        <f t="shared" si="15"/>
        <v>別紙「セキュリティ実装チェックリスト」を参照。</v>
      </c>
      <c r="G139" s="164"/>
      <c r="H139" s="164"/>
      <c r="I139" s="164"/>
      <c r="J139" s="164"/>
      <c r="K139" s="165" t="s">
        <v>159</v>
      </c>
      <c r="L139" s="165" t="s">
        <v>18</v>
      </c>
      <c r="M139" s="164"/>
      <c r="N139" s="164"/>
      <c r="O139" s="131">
        <v>1.5</v>
      </c>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32"/>
      <c r="BO139" s="132"/>
      <c r="BP139" s="132"/>
      <c r="BQ139" s="132"/>
      <c r="BR139" s="132"/>
      <c r="BS139" s="132"/>
      <c r="BT139" s="132"/>
      <c r="BU139" s="132"/>
      <c r="BV139" s="132"/>
      <c r="BW139" s="132"/>
      <c r="BX139" s="132"/>
      <c r="BY139" s="132"/>
      <c r="BZ139" s="132"/>
      <c r="CA139" s="132"/>
      <c r="CB139" s="132"/>
      <c r="CC139" s="132"/>
      <c r="CD139" s="132"/>
      <c r="CE139" s="132"/>
      <c r="CF139" s="132"/>
      <c r="CG139" s="132"/>
      <c r="CH139" s="132"/>
      <c r="CI139" s="132"/>
      <c r="CJ139" s="132"/>
      <c r="CK139" s="132"/>
      <c r="CL139" s="132"/>
      <c r="CM139" s="132"/>
      <c r="CN139" s="132"/>
      <c r="CO139" s="132"/>
      <c r="CP139" s="132"/>
      <c r="CQ139" s="132"/>
      <c r="CR139" s="132"/>
      <c r="CS139" s="132"/>
      <c r="CT139" s="132"/>
      <c r="CU139" s="132"/>
      <c r="CV139" s="132"/>
      <c r="CW139" s="132"/>
      <c r="CX139" s="132"/>
      <c r="CY139" s="132"/>
      <c r="CZ139" s="132"/>
      <c r="DA139" s="132"/>
      <c r="DB139" s="132"/>
      <c r="DC139" s="132"/>
      <c r="DD139" s="132"/>
      <c r="DE139" s="132"/>
      <c r="DF139" s="132"/>
      <c r="DG139" s="132"/>
      <c r="DH139" s="132"/>
      <c r="DI139" s="132"/>
      <c r="DJ139" s="132"/>
      <c r="DK139" s="132"/>
      <c r="DL139" s="132"/>
      <c r="DM139" s="132"/>
      <c r="DN139" s="132"/>
      <c r="DO139" s="132"/>
      <c r="DP139" s="132"/>
      <c r="DQ139" s="132"/>
      <c r="DR139" s="132"/>
      <c r="DS139" s="132"/>
      <c r="DT139" s="132"/>
      <c r="DU139" s="132"/>
      <c r="DV139" s="132"/>
      <c r="DW139" s="132"/>
      <c r="DX139" s="132"/>
      <c r="DY139" s="132"/>
      <c r="DZ139" s="132"/>
      <c r="EA139" s="132"/>
      <c r="EB139" s="132"/>
      <c r="EC139" s="132"/>
      <c r="ED139" s="132"/>
      <c r="EE139" s="132"/>
      <c r="EF139" s="132"/>
      <c r="EG139" s="132"/>
      <c r="EH139" s="132"/>
      <c r="EI139" s="132"/>
      <c r="EJ139" s="132"/>
      <c r="EK139" s="132"/>
      <c r="EL139" s="132"/>
      <c r="EM139" s="132"/>
      <c r="EN139" s="132"/>
      <c r="EO139" s="132"/>
      <c r="EP139" s="132"/>
      <c r="EQ139" s="132"/>
      <c r="ER139" s="132"/>
      <c r="ES139" s="132"/>
      <c r="ET139" s="132"/>
      <c r="EU139" s="132"/>
      <c r="EV139" s="132"/>
      <c r="EW139" s="132"/>
      <c r="EX139" s="132"/>
      <c r="EY139" s="132"/>
      <c r="EZ139" s="132"/>
      <c r="FA139" s="132"/>
      <c r="FB139" s="132"/>
      <c r="FC139" s="132"/>
      <c r="FD139" s="132"/>
      <c r="FE139" s="84">
        <f t="shared" si="14"/>
        <v>0</v>
      </c>
    </row>
    <row r="140" spans="1:161" ht="14.25" customHeight="1">
      <c r="A140" s="161"/>
      <c r="B140" s="162"/>
      <c r="C140" s="163" t="s">
        <v>346</v>
      </c>
      <c r="D140" s="293" t="s">
        <v>287</v>
      </c>
      <c r="E140" s="253"/>
      <c r="F140" s="173" t="str">
        <f t="shared" si="15"/>
        <v>別紙「セキュリティ実装チェックリスト」を参照。</v>
      </c>
      <c r="G140" s="164"/>
      <c r="H140" s="164"/>
      <c r="I140" s="164"/>
      <c r="J140" s="164"/>
      <c r="K140" s="165" t="s">
        <v>159</v>
      </c>
      <c r="L140" s="165" t="s">
        <v>18</v>
      </c>
      <c r="M140" s="164"/>
      <c r="N140" s="164"/>
      <c r="O140" s="131">
        <v>1.5</v>
      </c>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2"/>
      <c r="BH140" s="132"/>
      <c r="BI140" s="132"/>
      <c r="BJ140" s="132"/>
      <c r="BK140" s="132"/>
      <c r="BL140" s="132"/>
      <c r="BM140" s="132"/>
      <c r="BN140" s="132"/>
      <c r="BO140" s="132"/>
      <c r="BP140" s="132"/>
      <c r="BQ140" s="132"/>
      <c r="BR140" s="132"/>
      <c r="BS140" s="132"/>
      <c r="BT140" s="132"/>
      <c r="BU140" s="132"/>
      <c r="BV140" s="132"/>
      <c r="BW140" s="132"/>
      <c r="BX140" s="132"/>
      <c r="BY140" s="132"/>
      <c r="BZ140" s="132"/>
      <c r="CA140" s="132"/>
      <c r="CB140" s="132"/>
      <c r="CC140" s="132"/>
      <c r="CD140" s="132"/>
      <c r="CE140" s="132"/>
      <c r="CF140" s="132"/>
      <c r="CG140" s="132"/>
      <c r="CH140" s="132"/>
      <c r="CI140" s="132"/>
      <c r="CJ140" s="132"/>
      <c r="CK140" s="132"/>
      <c r="CL140" s="132"/>
      <c r="CM140" s="132"/>
      <c r="CN140" s="132"/>
      <c r="CO140" s="132"/>
      <c r="CP140" s="132"/>
      <c r="CQ140" s="132"/>
      <c r="CR140" s="132"/>
      <c r="CS140" s="132"/>
      <c r="CT140" s="132"/>
      <c r="CU140" s="132"/>
      <c r="CV140" s="132"/>
      <c r="CW140" s="132"/>
      <c r="CX140" s="132"/>
      <c r="CY140" s="132"/>
      <c r="CZ140" s="132"/>
      <c r="DA140" s="132"/>
      <c r="DB140" s="132"/>
      <c r="DC140" s="132"/>
      <c r="DD140" s="132"/>
      <c r="DE140" s="132"/>
      <c r="DF140" s="132"/>
      <c r="DG140" s="132"/>
      <c r="DH140" s="132"/>
      <c r="DI140" s="132"/>
      <c r="DJ140" s="132"/>
      <c r="DK140" s="132"/>
      <c r="DL140" s="132"/>
      <c r="DM140" s="132"/>
      <c r="DN140" s="132"/>
      <c r="DO140" s="132"/>
      <c r="DP140" s="132"/>
      <c r="DQ140" s="132"/>
      <c r="DR140" s="132"/>
      <c r="DS140" s="132"/>
      <c r="DT140" s="132"/>
      <c r="DU140" s="132"/>
      <c r="DV140" s="132"/>
      <c r="DW140" s="132"/>
      <c r="DX140" s="132"/>
      <c r="DY140" s="132"/>
      <c r="DZ140" s="132"/>
      <c r="EA140" s="132"/>
      <c r="EB140" s="132"/>
      <c r="EC140" s="132"/>
      <c r="ED140" s="132"/>
      <c r="EE140" s="132"/>
      <c r="EF140" s="132"/>
      <c r="EG140" s="132"/>
      <c r="EH140" s="132"/>
      <c r="EI140" s="132"/>
      <c r="EJ140" s="132"/>
      <c r="EK140" s="132"/>
      <c r="EL140" s="132"/>
      <c r="EM140" s="132"/>
      <c r="EN140" s="132"/>
      <c r="EO140" s="132"/>
      <c r="EP140" s="132"/>
      <c r="EQ140" s="132"/>
      <c r="ER140" s="132"/>
      <c r="ES140" s="132"/>
      <c r="ET140" s="132"/>
      <c r="EU140" s="132"/>
      <c r="EV140" s="132"/>
      <c r="EW140" s="132"/>
      <c r="EX140" s="132"/>
      <c r="EY140" s="132"/>
      <c r="EZ140" s="132"/>
      <c r="FA140" s="132"/>
      <c r="FB140" s="132"/>
      <c r="FC140" s="132"/>
      <c r="FD140" s="132"/>
      <c r="FE140" s="84">
        <f t="shared" si="14"/>
        <v>0</v>
      </c>
    </row>
    <row r="141" spans="1:161" ht="14.25" customHeight="1">
      <c r="A141" s="161"/>
      <c r="B141" s="162"/>
      <c r="C141" s="174" t="s">
        <v>349</v>
      </c>
      <c r="D141" s="293" t="s">
        <v>288</v>
      </c>
      <c r="E141" s="253"/>
      <c r="F141" s="173" t="str">
        <f t="shared" si="15"/>
        <v>別紙「セキュリティ実装チェックリスト」を参照。</v>
      </c>
      <c r="G141" s="164"/>
      <c r="H141" s="164"/>
      <c r="I141" s="164"/>
      <c r="J141" s="164"/>
      <c r="K141" s="165" t="s">
        <v>159</v>
      </c>
      <c r="L141" s="165" t="s">
        <v>18</v>
      </c>
      <c r="M141" s="164"/>
      <c r="N141" s="164"/>
      <c r="O141" s="131">
        <v>1.5</v>
      </c>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c r="AO141" s="132"/>
      <c r="AP141" s="132"/>
      <c r="AQ141" s="132"/>
      <c r="AR141" s="132"/>
      <c r="AS141" s="132"/>
      <c r="AT141" s="132"/>
      <c r="AU141" s="132"/>
      <c r="AV141" s="132"/>
      <c r="AW141" s="132"/>
      <c r="AX141" s="132"/>
      <c r="AY141" s="132"/>
      <c r="AZ141" s="132"/>
      <c r="BA141" s="132"/>
      <c r="BB141" s="132"/>
      <c r="BC141" s="132"/>
      <c r="BD141" s="132"/>
      <c r="BE141" s="132"/>
      <c r="BF141" s="132"/>
      <c r="BG141" s="132"/>
      <c r="BH141" s="132"/>
      <c r="BI141" s="132"/>
      <c r="BJ141" s="132"/>
      <c r="BK141" s="132"/>
      <c r="BL141" s="132"/>
      <c r="BM141" s="132"/>
      <c r="BN141" s="132"/>
      <c r="BO141" s="132"/>
      <c r="BP141" s="132"/>
      <c r="BQ141" s="132"/>
      <c r="BR141" s="132"/>
      <c r="BS141" s="132"/>
      <c r="BT141" s="132"/>
      <c r="BU141" s="132"/>
      <c r="BV141" s="132"/>
      <c r="BW141" s="132"/>
      <c r="BX141" s="132"/>
      <c r="BY141" s="132"/>
      <c r="BZ141" s="132"/>
      <c r="CA141" s="132"/>
      <c r="CB141" s="132"/>
      <c r="CC141" s="132"/>
      <c r="CD141" s="132"/>
      <c r="CE141" s="132"/>
      <c r="CF141" s="132"/>
      <c r="CG141" s="132"/>
      <c r="CH141" s="132"/>
      <c r="CI141" s="132"/>
      <c r="CJ141" s="132"/>
      <c r="CK141" s="132"/>
      <c r="CL141" s="132"/>
      <c r="CM141" s="132"/>
      <c r="CN141" s="132"/>
      <c r="CO141" s="132"/>
      <c r="CP141" s="132"/>
      <c r="CQ141" s="132"/>
      <c r="CR141" s="132"/>
      <c r="CS141" s="132"/>
      <c r="CT141" s="132"/>
      <c r="CU141" s="132"/>
      <c r="CV141" s="132"/>
      <c r="CW141" s="132"/>
      <c r="CX141" s="132"/>
      <c r="CY141" s="132"/>
      <c r="CZ141" s="132"/>
      <c r="DA141" s="132"/>
      <c r="DB141" s="132"/>
      <c r="DC141" s="132"/>
      <c r="DD141" s="132"/>
      <c r="DE141" s="132"/>
      <c r="DF141" s="132"/>
      <c r="DG141" s="132"/>
      <c r="DH141" s="132"/>
      <c r="DI141" s="132"/>
      <c r="DJ141" s="132"/>
      <c r="DK141" s="132"/>
      <c r="DL141" s="132"/>
      <c r="DM141" s="132"/>
      <c r="DN141" s="132"/>
      <c r="DO141" s="132"/>
      <c r="DP141" s="132"/>
      <c r="DQ141" s="132"/>
      <c r="DR141" s="132"/>
      <c r="DS141" s="132"/>
      <c r="DT141" s="132"/>
      <c r="DU141" s="132"/>
      <c r="DV141" s="132"/>
      <c r="DW141" s="132"/>
      <c r="DX141" s="132"/>
      <c r="DY141" s="132"/>
      <c r="DZ141" s="132"/>
      <c r="EA141" s="132"/>
      <c r="EB141" s="132"/>
      <c r="EC141" s="132"/>
      <c r="ED141" s="132"/>
      <c r="EE141" s="132"/>
      <c r="EF141" s="132"/>
      <c r="EG141" s="132"/>
      <c r="EH141" s="132"/>
      <c r="EI141" s="132"/>
      <c r="EJ141" s="132"/>
      <c r="EK141" s="132"/>
      <c r="EL141" s="132"/>
      <c r="EM141" s="132"/>
      <c r="EN141" s="132"/>
      <c r="EO141" s="132"/>
      <c r="EP141" s="132"/>
      <c r="EQ141" s="132"/>
      <c r="ER141" s="132"/>
      <c r="ES141" s="132"/>
      <c r="ET141" s="132"/>
      <c r="EU141" s="132"/>
      <c r="EV141" s="132"/>
      <c r="EW141" s="132"/>
      <c r="EX141" s="132"/>
      <c r="EY141" s="132"/>
      <c r="EZ141" s="132"/>
      <c r="FA141" s="132"/>
      <c r="FB141" s="132"/>
      <c r="FC141" s="132"/>
      <c r="FD141" s="132"/>
      <c r="FE141" s="84"/>
    </row>
    <row r="142" spans="1:161" ht="14.25" customHeight="1">
      <c r="A142" s="138"/>
      <c r="B142" s="163"/>
      <c r="C142" s="174" t="s">
        <v>350</v>
      </c>
      <c r="D142" s="293" t="s">
        <v>289</v>
      </c>
      <c r="E142" s="253"/>
      <c r="F142" s="173" t="str">
        <f t="shared" si="15"/>
        <v>別紙「セキュリティ実装チェックリスト」を参照。</v>
      </c>
      <c r="G142" s="129" t="s">
        <v>17</v>
      </c>
      <c r="H142" s="164"/>
      <c r="I142" s="164"/>
      <c r="J142" s="164"/>
      <c r="K142" s="165" t="s">
        <v>159</v>
      </c>
      <c r="L142" s="165" t="s">
        <v>18</v>
      </c>
      <c r="M142" s="164"/>
      <c r="N142" s="164"/>
      <c r="O142" s="131">
        <v>1.5</v>
      </c>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132"/>
      <c r="BI142" s="132"/>
      <c r="BJ142" s="132"/>
      <c r="BK142" s="132"/>
      <c r="BL142" s="132"/>
      <c r="BM142" s="132"/>
      <c r="BN142" s="132"/>
      <c r="BO142" s="132"/>
      <c r="BP142" s="132"/>
      <c r="BQ142" s="132"/>
      <c r="BR142" s="132"/>
      <c r="BS142" s="132"/>
      <c r="BT142" s="132"/>
      <c r="BU142" s="132"/>
      <c r="BV142" s="132"/>
      <c r="BW142" s="132"/>
      <c r="BX142" s="132"/>
      <c r="BY142" s="132"/>
      <c r="BZ142" s="132"/>
      <c r="CA142" s="132"/>
      <c r="CB142" s="132"/>
      <c r="CC142" s="132"/>
      <c r="CD142" s="132"/>
      <c r="CE142" s="132"/>
      <c r="CF142" s="132"/>
      <c r="CG142" s="132"/>
      <c r="CH142" s="132"/>
      <c r="CI142" s="132"/>
      <c r="CJ142" s="132"/>
      <c r="CK142" s="132"/>
      <c r="CL142" s="132"/>
      <c r="CM142" s="132"/>
      <c r="CN142" s="132"/>
      <c r="CO142" s="132"/>
      <c r="CP142" s="132"/>
      <c r="CQ142" s="132"/>
      <c r="CR142" s="132"/>
      <c r="CS142" s="132"/>
      <c r="CT142" s="132"/>
      <c r="CU142" s="132"/>
      <c r="CV142" s="132"/>
      <c r="CW142" s="132"/>
      <c r="CX142" s="132"/>
      <c r="CY142" s="132"/>
      <c r="CZ142" s="132"/>
      <c r="DA142" s="132"/>
      <c r="DB142" s="132"/>
      <c r="DC142" s="132"/>
      <c r="DD142" s="132"/>
      <c r="DE142" s="132"/>
      <c r="DF142" s="132"/>
      <c r="DG142" s="132"/>
      <c r="DH142" s="132"/>
      <c r="DI142" s="132"/>
      <c r="DJ142" s="132"/>
      <c r="DK142" s="132"/>
      <c r="DL142" s="132"/>
      <c r="DM142" s="132"/>
      <c r="DN142" s="132"/>
      <c r="DO142" s="132"/>
      <c r="DP142" s="132"/>
      <c r="DQ142" s="132"/>
      <c r="DR142" s="132"/>
      <c r="DS142" s="132"/>
      <c r="DT142" s="132"/>
      <c r="DU142" s="132"/>
      <c r="DV142" s="132"/>
      <c r="DW142" s="132"/>
      <c r="DX142" s="132"/>
      <c r="DY142" s="132"/>
      <c r="DZ142" s="132"/>
      <c r="EA142" s="132"/>
      <c r="EB142" s="132"/>
      <c r="EC142" s="132"/>
      <c r="ED142" s="132"/>
      <c r="EE142" s="132"/>
      <c r="EF142" s="132"/>
      <c r="EG142" s="132"/>
      <c r="EH142" s="132"/>
      <c r="EI142" s="132"/>
      <c r="EJ142" s="132"/>
      <c r="EK142" s="132"/>
      <c r="EL142" s="132"/>
      <c r="EM142" s="132"/>
      <c r="EN142" s="132"/>
      <c r="EO142" s="132"/>
      <c r="EP142" s="132"/>
      <c r="EQ142" s="132"/>
      <c r="ER142" s="132"/>
      <c r="ES142" s="132"/>
      <c r="ET142" s="132"/>
      <c r="EU142" s="132"/>
      <c r="EV142" s="132"/>
      <c r="EW142" s="132"/>
      <c r="EX142" s="132"/>
      <c r="EY142" s="132"/>
      <c r="EZ142" s="132"/>
      <c r="FA142" s="132"/>
      <c r="FB142" s="132"/>
      <c r="FC142" s="132"/>
      <c r="FD142" s="132"/>
      <c r="FE142" s="84">
        <f t="shared" ref="FE142:FE150" si="16">COUNTIF(P142:FD142,"〇")</f>
        <v>0</v>
      </c>
    </row>
    <row r="143" spans="1:161" ht="14.25" customHeight="1">
      <c r="A143" s="161" t="s">
        <v>403</v>
      </c>
      <c r="B143" s="162" t="s">
        <v>290</v>
      </c>
      <c r="C143" s="155" t="s">
        <v>331</v>
      </c>
      <c r="D143" s="294" t="s">
        <v>404</v>
      </c>
      <c r="E143" s="251"/>
      <c r="F143" s="163" t="s">
        <v>292</v>
      </c>
      <c r="G143" s="164"/>
      <c r="H143" s="164"/>
      <c r="I143" s="164"/>
      <c r="J143" s="164"/>
      <c r="K143" s="164"/>
      <c r="L143" s="164"/>
      <c r="M143" s="164"/>
      <c r="N143" s="164"/>
      <c r="O143" s="131">
        <v>1.5</v>
      </c>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c r="AO143" s="132"/>
      <c r="AP143" s="132"/>
      <c r="AQ143" s="132"/>
      <c r="AR143" s="132"/>
      <c r="AS143" s="132"/>
      <c r="AT143" s="132"/>
      <c r="AU143" s="132"/>
      <c r="AV143" s="132"/>
      <c r="AW143" s="132"/>
      <c r="AX143" s="132"/>
      <c r="AY143" s="132"/>
      <c r="AZ143" s="132"/>
      <c r="BA143" s="132"/>
      <c r="BB143" s="132"/>
      <c r="BC143" s="132"/>
      <c r="BD143" s="132"/>
      <c r="BE143" s="132"/>
      <c r="BF143" s="132"/>
      <c r="BG143" s="132"/>
      <c r="BH143" s="132"/>
      <c r="BI143" s="132"/>
      <c r="BJ143" s="132"/>
      <c r="BK143" s="132"/>
      <c r="BL143" s="132"/>
      <c r="BM143" s="132"/>
      <c r="BN143" s="132"/>
      <c r="BO143" s="132"/>
      <c r="BP143" s="132"/>
      <c r="BQ143" s="132"/>
      <c r="BR143" s="132"/>
      <c r="BS143" s="132"/>
      <c r="BT143" s="132"/>
      <c r="BU143" s="132"/>
      <c r="BV143" s="132"/>
      <c r="BW143" s="132"/>
      <c r="BX143" s="132"/>
      <c r="BY143" s="132"/>
      <c r="BZ143" s="132"/>
      <c r="CA143" s="132"/>
      <c r="CB143" s="132"/>
      <c r="CC143" s="132"/>
      <c r="CD143" s="132"/>
      <c r="CE143" s="132"/>
      <c r="CF143" s="132"/>
      <c r="CG143" s="132"/>
      <c r="CH143" s="132"/>
      <c r="CI143" s="132"/>
      <c r="CJ143" s="132"/>
      <c r="CK143" s="132"/>
      <c r="CL143" s="132"/>
      <c r="CM143" s="132"/>
      <c r="CN143" s="132"/>
      <c r="CO143" s="132"/>
      <c r="CP143" s="132"/>
      <c r="CQ143" s="132"/>
      <c r="CR143" s="132"/>
      <c r="CS143" s="132"/>
      <c r="CT143" s="132"/>
      <c r="CU143" s="132"/>
      <c r="CV143" s="132"/>
      <c r="CW143" s="132"/>
      <c r="CX143" s="132"/>
      <c r="CY143" s="132"/>
      <c r="CZ143" s="132"/>
      <c r="DA143" s="132"/>
      <c r="DB143" s="132"/>
      <c r="DC143" s="132"/>
      <c r="DD143" s="132"/>
      <c r="DE143" s="132"/>
      <c r="DF143" s="132"/>
      <c r="DG143" s="132"/>
      <c r="DH143" s="132"/>
      <c r="DI143" s="132"/>
      <c r="DJ143" s="132"/>
      <c r="DK143" s="132"/>
      <c r="DL143" s="132"/>
      <c r="DM143" s="132"/>
      <c r="DN143" s="132"/>
      <c r="DO143" s="132"/>
      <c r="DP143" s="132"/>
      <c r="DQ143" s="132"/>
      <c r="DR143" s="132"/>
      <c r="DS143" s="132"/>
      <c r="DT143" s="132"/>
      <c r="DU143" s="132"/>
      <c r="DV143" s="132"/>
      <c r="DW143" s="132"/>
      <c r="DX143" s="132"/>
      <c r="DY143" s="132"/>
      <c r="DZ143" s="132"/>
      <c r="EA143" s="132"/>
      <c r="EB143" s="132"/>
      <c r="EC143" s="132"/>
      <c r="ED143" s="132"/>
      <c r="EE143" s="132"/>
      <c r="EF143" s="132"/>
      <c r="EG143" s="132"/>
      <c r="EH143" s="132"/>
      <c r="EI143" s="132"/>
      <c r="EJ143" s="132"/>
      <c r="EK143" s="132"/>
      <c r="EL143" s="132"/>
      <c r="EM143" s="132"/>
      <c r="EN143" s="132"/>
      <c r="EO143" s="132"/>
      <c r="EP143" s="132"/>
      <c r="EQ143" s="132"/>
      <c r="ER143" s="132"/>
      <c r="ES143" s="132"/>
      <c r="ET143" s="132"/>
      <c r="EU143" s="132"/>
      <c r="EV143" s="132"/>
      <c r="EW143" s="132"/>
      <c r="EX143" s="132"/>
      <c r="EY143" s="132"/>
      <c r="EZ143" s="132"/>
      <c r="FA143" s="132"/>
      <c r="FB143" s="132"/>
      <c r="FC143" s="132"/>
      <c r="FD143" s="132"/>
      <c r="FE143" s="84">
        <f t="shared" si="16"/>
        <v>0</v>
      </c>
    </row>
    <row r="144" spans="1:161" ht="14.25" customHeight="1">
      <c r="A144" s="161"/>
      <c r="B144" s="162"/>
      <c r="C144" s="161"/>
      <c r="D144" s="291"/>
      <c r="E144" s="257"/>
      <c r="F144" s="163" t="s">
        <v>293</v>
      </c>
      <c r="G144" s="164"/>
      <c r="H144" s="164"/>
      <c r="I144" s="164"/>
      <c r="J144" s="164"/>
      <c r="K144" s="164"/>
      <c r="L144" s="164"/>
      <c r="M144" s="164"/>
      <c r="N144" s="164"/>
      <c r="O144" s="131">
        <v>1.5</v>
      </c>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32"/>
      <c r="BJ144" s="132"/>
      <c r="BK144" s="132"/>
      <c r="BL144" s="132"/>
      <c r="BM144" s="132"/>
      <c r="BN144" s="132"/>
      <c r="BO144" s="132"/>
      <c r="BP144" s="132"/>
      <c r="BQ144" s="132"/>
      <c r="BR144" s="132"/>
      <c r="BS144" s="132"/>
      <c r="BT144" s="132"/>
      <c r="BU144" s="132"/>
      <c r="BV144" s="132"/>
      <c r="BW144" s="132"/>
      <c r="BX144" s="132"/>
      <c r="BY144" s="132"/>
      <c r="BZ144" s="132"/>
      <c r="CA144" s="132"/>
      <c r="CB144" s="132"/>
      <c r="CC144" s="132"/>
      <c r="CD144" s="132"/>
      <c r="CE144" s="132"/>
      <c r="CF144" s="132"/>
      <c r="CG144" s="132"/>
      <c r="CH144" s="132"/>
      <c r="CI144" s="132"/>
      <c r="CJ144" s="132"/>
      <c r="CK144" s="132"/>
      <c r="CL144" s="132"/>
      <c r="CM144" s="132"/>
      <c r="CN144" s="132"/>
      <c r="CO144" s="132"/>
      <c r="CP144" s="132"/>
      <c r="CQ144" s="132"/>
      <c r="CR144" s="132"/>
      <c r="CS144" s="132"/>
      <c r="CT144" s="132"/>
      <c r="CU144" s="132"/>
      <c r="CV144" s="132"/>
      <c r="CW144" s="132"/>
      <c r="CX144" s="132"/>
      <c r="CY144" s="132"/>
      <c r="CZ144" s="132"/>
      <c r="DA144" s="132"/>
      <c r="DB144" s="132"/>
      <c r="DC144" s="132"/>
      <c r="DD144" s="132"/>
      <c r="DE144" s="132"/>
      <c r="DF144" s="132"/>
      <c r="DG144" s="132"/>
      <c r="DH144" s="132"/>
      <c r="DI144" s="132"/>
      <c r="DJ144" s="132"/>
      <c r="DK144" s="132"/>
      <c r="DL144" s="132"/>
      <c r="DM144" s="132"/>
      <c r="DN144" s="132"/>
      <c r="DO144" s="132"/>
      <c r="DP144" s="132"/>
      <c r="DQ144" s="132"/>
      <c r="DR144" s="132"/>
      <c r="DS144" s="132"/>
      <c r="DT144" s="132"/>
      <c r="DU144" s="132"/>
      <c r="DV144" s="132"/>
      <c r="DW144" s="132"/>
      <c r="DX144" s="132"/>
      <c r="DY144" s="132"/>
      <c r="DZ144" s="132"/>
      <c r="EA144" s="132"/>
      <c r="EB144" s="132"/>
      <c r="EC144" s="132"/>
      <c r="ED144" s="132"/>
      <c r="EE144" s="132"/>
      <c r="EF144" s="132"/>
      <c r="EG144" s="132"/>
      <c r="EH144" s="132"/>
      <c r="EI144" s="132"/>
      <c r="EJ144" s="132"/>
      <c r="EK144" s="132"/>
      <c r="EL144" s="132"/>
      <c r="EM144" s="132"/>
      <c r="EN144" s="132"/>
      <c r="EO144" s="132"/>
      <c r="EP144" s="132"/>
      <c r="EQ144" s="132"/>
      <c r="ER144" s="132"/>
      <c r="ES144" s="132"/>
      <c r="ET144" s="132"/>
      <c r="EU144" s="132"/>
      <c r="EV144" s="132"/>
      <c r="EW144" s="132"/>
      <c r="EX144" s="132"/>
      <c r="EY144" s="132"/>
      <c r="EZ144" s="132"/>
      <c r="FA144" s="132"/>
      <c r="FB144" s="132"/>
      <c r="FC144" s="132"/>
      <c r="FD144" s="132"/>
      <c r="FE144" s="84">
        <f t="shared" si="16"/>
        <v>0</v>
      </c>
    </row>
    <row r="145" spans="1:161" ht="14.25" customHeight="1">
      <c r="A145" s="161"/>
      <c r="B145" s="162"/>
      <c r="C145" s="161"/>
      <c r="D145" s="291"/>
      <c r="E145" s="257"/>
      <c r="F145" s="163" t="s">
        <v>294</v>
      </c>
      <c r="G145" s="164"/>
      <c r="H145" s="164"/>
      <c r="I145" s="164"/>
      <c r="J145" s="164"/>
      <c r="K145" s="164"/>
      <c r="L145" s="164"/>
      <c r="M145" s="164"/>
      <c r="N145" s="164"/>
      <c r="O145" s="131">
        <v>1.5</v>
      </c>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c r="AO145" s="132"/>
      <c r="AP145" s="132"/>
      <c r="AQ145" s="132"/>
      <c r="AR145" s="132"/>
      <c r="AS145" s="132"/>
      <c r="AT145" s="132"/>
      <c r="AU145" s="132"/>
      <c r="AV145" s="132"/>
      <c r="AW145" s="132"/>
      <c r="AX145" s="132"/>
      <c r="AY145" s="132"/>
      <c r="AZ145" s="132"/>
      <c r="BA145" s="132"/>
      <c r="BB145" s="132"/>
      <c r="BC145" s="132"/>
      <c r="BD145" s="132"/>
      <c r="BE145" s="132"/>
      <c r="BF145" s="132"/>
      <c r="BG145" s="132"/>
      <c r="BH145" s="132"/>
      <c r="BI145" s="132"/>
      <c r="BJ145" s="132"/>
      <c r="BK145" s="132"/>
      <c r="BL145" s="132"/>
      <c r="BM145" s="132"/>
      <c r="BN145" s="132"/>
      <c r="BO145" s="132"/>
      <c r="BP145" s="132"/>
      <c r="BQ145" s="132"/>
      <c r="BR145" s="132"/>
      <c r="BS145" s="132"/>
      <c r="BT145" s="132"/>
      <c r="BU145" s="132"/>
      <c r="BV145" s="132"/>
      <c r="BW145" s="132"/>
      <c r="BX145" s="132"/>
      <c r="BY145" s="132"/>
      <c r="BZ145" s="132"/>
      <c r="CA145" s="132"/>
      <c r="CB145" s="132"/>
      <c r="CC145" s="132"/>
      <c r="CD145" s="132"/>
      <c r="CE145" s="132"/>
      <c r="CF145" s="132"/>
      <c r="CG145" s="132"/>
      <c r="CH145" s="132"/>
      <c r="CI145" s="132"/>
      <c r="CJ145" s="132"/>
      <c r="CK145" s="132"/>
      <c r="CL145" s="132"/>
      <c r="CM145" s="132"/>
      <c r="CN145" s="132"/>
      <c r="CO145" s="132"/>
      <c r="CP145" s="132"/>
      <c r="CQ145" s="132"/>
      <c r="CR145" s="132"/>
      <c r="CS145" s="132"/>
      <c r="CT145" s="132"/>
      <c r="CU145" s="132"/>
      <c r="CV145" s="132"/>
      <c r="CW145" s="132"/>
      <c r="CX145" s="132"/>
      <c r="CY145" s="132"/>
      <c r="CZ145" s="132"/>
      <c r="DA145" s="132"/>
      <c r="DB145" s="132"/>
      <c r="DC145" s="132"/>
      <c r="DD145" s="132"/>
      <c r="DE145" s="132"/>
      <c r="DF145" s="132"/>
      <c r="DG145" s="132"/>
      <c r="DH145" s="132"/>
      <c r="DI145" s="132"/>
      <c r="DJ145" s="132"/>
      <c r="DK145" s="132"/>
      <c r="DL145" s="132"/>
      <c r="DM145" s="132"/>
      <c r="DN145" s="132"/>
      <c r="DO145" s="132"/>
      <c r="DP145" s="132"/>
      <c r="DQ145" s="132"/>
      <c r="DR145" s="132"/>
      <c r="DS145" s="132"/>
      <c r="DT145" s="132"/>
      <c r="DU145" s="132"/>
      <c r="DV145" s="132"/>
      <c r="DW145" s="132"/>
      <c r="DX145" s="132"/>
      <c r="DY145" s="132"/>
      <c r="DZ145" s="132"/>
      <c r="EA145" s="132"/>
      <c r="EB145" s="132"/>
      <c r="EC145" s="132"/>
      <c r="ED145" s="132"/>
      <c r="EE145" s="132"/>
      <c r="EF145" s="132"/>
      <c r="EG145" s="132"/>
      <c r="EH145" s="132"/>
      <c r="EI145" s="132"/>
      <c r="EJ145" s="132"/>
      <c r="EK145" s="132"/>
      <c r="EL145" s="132"/>
      <c r="EM145" s="132"/>
      <c r="EN145" s="132"/>
      <c r="EO145" s="132"/>
      <c r="EP145" s="132"/>
      <c r="EQ145" s="132"/>
      <c r="ER145" s="132"/>
      <c r="ES145" s="132"/>
      <c r="ET145" s="132"/>
      <c r="EU145" s="132"/>
      <c r="EV145" s="132"/>
      <c r="EW145" s="132"/>
      <c r="EX145" s="132"/>
      <c r="EY145" s="132"/>
      <c r="EZ145" s="132"/>
      <c r="FA145" s="132"/>
      <c r="FB145" s="132"/>
      <c r="FC145" s="132"/>
      <c r="FD145" s="132"/>
      <c r="FE145" s="84">
        <f t="shared" si="16"/>
        <v>0</v>
      </c>
    </row>
    <row r="146" spans="1:161" ht="14.25" customHeight="1">
      <c r="A146" s="161"/>
      <c r="B146" s="162"/>
      <c r="C146" s="138"/>
      <c r="D146" s="290"/>
      <c r="E146" s="253"/>
      <c r="F146" s="163" t="s">
        <v>405</v>
      </c>
      <c r="G146" s="164"/>
      <c r="H146" s="164"/>
      <c r="I146" s="164"/>
      <c r="J146" s="164"/>
      <c r="K146" s="164"/>
      <c r="L146" s="164"/>
      <c r="M146" s="164"/>
      <c r="N146" s="164"/>
      <c r="O146" s="131">
        <v>1.5</v>
      </c>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c r="AO146" s="132"/>
      <c r="AP146" s="132"/>
      <c r="AQ146" s="132"/>
      <c r="AR146" s="132"/>
      <c r="AS146" s="132"/>
      <c r="AT146" s="132"/>
      <c r="AU146" s="132"/>
      <c r="AV146" s="132"/>
      <c r="AW146" s="132"/>
      <c r="AX146" s="132"/>
      <c r="AY146" s="132"/>
      <c r="AZ146" s="132"/>
      <c r="BA146" s="132"/>
      <c r="BB146" s="132"/>
      <c r="BC146" s="132"/>
      <c r="BD146" s="132"/>
      <c r="BE146" s="132"/>
      <c r="BF146" s="132"/>
      <c r="BG146" s="132"/>
      <c r="BH146" s="132"/>
      <c r="BI146" s="132"/>
      <c r="BJ146" s="132"/>
      <c r="BK146" s="132"/>
      <c r="BL146" s="132"/>
      <c r="BM146" s="132"/>
      <c r="BN146" s="132"/>
      <c r="BO146" s="132"/>
      <c r="BP146" s="132"/>
      <c r="BQ146" s="132"/>
      <c r="BR146" s="132"/>
      <c r="BS146" s="132"/>
      <c r="BT146" s="132"/>
      <c r="BU146" s="132"/>
      <c r="BV146" s="132"/>
      <c r="BW146" s="132"/>
      <c r="BX146" s="132"/>
      <c r="BY146" s="132"/>
      <c r="BZ146" s="132"/>
      <c r="CA146" s="132"/>
      <c r="CB146" s="132"/>
      <c r="CC146" s="132"/>
      <c r="CD146" s="132"/>
      <c r="CE146" s="132"/>
      <c r="CF146" s="132"/>
      <c r="CG146" s="132"/>
      <c r="CH146" s="132"/>
      <c r="CI146" s="132"/>
      <c r="CJ146" s="132"/>
      <c r="CK146" s="132"/>
      <c r="CL146" s="132"/>
      <c r="CM146" s="132"/>
      <c r="CN146" s="132"/>
      <c r="CO146" s="132"/>
      <c r="CP146" s="132"/>
      <c r="CQ146" s="132"/>
      <c r="CR146" s="132"/>
      <c r="CS146" s="132"/>
      <c r="CT146" s="132"/>
      <c r="CU146" s="132"/>
      <c r="CV146" s="132"/>
      <c r="CW146" s="132"/>
      <c r="CX146" s="132"/>
      <c r="CY146" s="132"/>
      <c r="CZ146" s="132"/>
      <c r="DA146" s="132"/>
      <c r="DB146" s="132"/>
      <c r="DC146" s="132"/>
      <c r="DD146" s="132"/>
      <c r="DE146" s="132"/>
      <c r="DF146" s="132"/>
      <c r="DG146" s="132"/>
      <c r="DH146" s="132"/>
      <c r="DI146" s="132"/>
      <c r="DJ146" s="132"/>
      <c r="DK146" s="132"/>
      <c r="DL146" s="132"/>
      <c r="DM146" s="132"/>
      <c r="DN146" s="132"/>
      <c r="DO146" s="132"/>
      <c r="DP146" s="132"/>
      <c r="DQ146" s="132"/>
      <c r="DR146" s="132"/>
      <c r="DS146" s="132"/>
      <c r="DT146" s="132"/>
      <c r="DU146" s="132"/>
      <c r="DV146" s="132"/>
      <c r="DW146" s="132"/>
      <c r="DX146" s="132"/>
      <c r="DY146" s="132"/>
      <c r="DZ146" s="132"/>
      <c r="EA146" s="132"/>
      <c r="EB146" s="132"/>
      <c r="EC146" s="132"/>
      <c r="ED146" s="132"/>
      <c r="EE146" s="132"/>
      <c r="EF146" s="132"/>
      <c r="EG146" s="132"/>
      <c r="EH146" s="132"/>
      <c r="EI146" s="132"/>
      <c r="EJ146" s="132"/>
      <c r="EK146" s="132"/>
      <c r="EL146" s="132"/>
      <c r="EM146" s="132"/>
      <c r="EN146" s="132"/>
      <c r="EO146" s="132"/>
      <c r="EP146" s="132"/>
      <c r="EQ146" s="132"/>
      <c r="ER146" s="132"/>
      <c r="ES146" s="132"/>
      <c r="ET146" s="132"/>
      <c r="EU146" s="132"/>
      <c r="EV146" s="132"/>
      <c r="EW146" s="132"/>
      <c r="EX146" s="132"/>
      <c r="EY146" s="132"/>
      <c r="EZ146" s="132"/>
      <c r="FA146" s="132"/>
      <c r="FB146" s="132"/>
      <c r="FC146" s="132"/>
      <c r="FD146" s="132"/>
      <c r="FE146" s="84">
        <f t="shared" si="16"/>
        <v>0</v>
      </c>
    </row>
    <row r="147" spans="1:161" ht="15.75" customHeight="1">
      <c r="A147" s="138"/>
      <c r="B147" s="163"/>
      <c r="C147" s="163" t="s">
        <v>341</v>
      </c>
      <c r="D147" s="293" t="s">
        <v>296</v>
      </c>
      <c r="E147" s="253"/>
      <c r="F147" s="168" t="s">
        <v>406</v>
      </c>
      <c r="G147" s="164"/>
      <c r="H147" s="164"/>
      <c r="I147" s="164"/>
      <c r="J147" s="164"/>
      <c r="K147" s="164"/>
      <c r="L147" s="164"/>
      <c r="M147" s="164"/>
      <c r="N147" s="168" t="s">
        <v>407</v>
      </c>
      <c r="O147" s="131">
        <v>1.5</v>
      </c>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c r="AO147" s="132"/>
      <c r="AP147" s="132"/>
      <c r="AQ147" s="132"/>
      <c r="AR147" s="132"/>
      <c r="AS147" s="132"/>
      <c r="AT147" s="132"/>
      <c r="AU147" s="132"/>
      <c r="AV147" s="132"/>
      <c r="AW147" s="132"/>
      <c r="AX147" s="132"/>
      <c r="AY147" s="132"/>
      <c r="AZ147" s="132"/>
      <c r="BA147" s="132"/>
      <c r="BB147" s="132"/>
      <c r="BC147" s="132"/>
      <c r="BD147" s="132"/>
      <c r="BE147" s="132"/>
      <c r="BF147" s="132"/>
      <c r="BG147" s="132"/>
      <c r="BH147" s="132"/>
      <c r="BI147" s="132"/>
      <c r="BJ147" s="132"/>
      <c r="BK147" s="132"/>
      <c r="BL147" s="132"/>
      <c r="BM147" s="132"/>
      <c r="BN147" s="132"/>
      <c r="BO147" s="132"/>
      <c r="BP147" s="132"/>
      <c r="BQ147" s="132"/>
      <c r="BR147" s="132"/>
      <c r="BS147" s="132"/>
      <c r="BT147" s="132"/>
      <c r="BU147" s="132"/>
      <c r="BV147" s="132"/>
      <c r="BW147" s="132"/>
      <c r="BX147" s="132"/>
      <c r="BY147" s="132"/>
      <c r="BZ147" s="132"/>
      <c r="CA147" s="132"/>
      <c r="CB147" s="132"/>
      <c r="CC147" s="132"/>
      <c r="CD147" s="132"/>
      <c r="CE147" s="132"/>
      <c r="CF147" s="132"/>
      <c r="CG147" s="132"/>
      <c r="CH147" s="132"/>
      <c r="CI147" s="132"/>
      <c r="CJ147" s="132"/>
      <c r="CK147" s="132"/>
      <c r="CL147" s="132"/>
      <c r="CM147" s="132"/>
      <c r="CN147" s="132"/>
      <c r="CO147" s="132"/>
      <c r="CP147" s="132"/>
      <c r="CQ147" s="132"/>
      <c r="CR147" s="132"/>
      <c r="CS147" s="132"/>
      <c r="CT147" s="132"/>
      <c r="CU147" s="132"/>
      <c r="CV147" s="132"/>
      <c r="CW147" s="132"/>
      <c r="CX147" s="132"/>
      <c r="CY147" s="132"/>
      <c r="CZ147" s="132"/>
      <c r="DA147" s="132"/>
      <c r="DB147" s="132"/>
      <c r="DC147" s="132"/>
      <c r="DD147" s="132"/>
      <c r="DE147" s="132"/>
      <c r="DF147" s="132"/>
      <c r="DG147" s="132"/>
      <c r="DH147" s="132"/>
      <c r="DI147" s="132"/>
      <c r="DJ147" s="132"/>
      <c r="DK147" s="132"/>
      <c r="DL147" s="132"/>
      <c r="DM147" s="132"/>
      <c r="DN147" s="132"/>
      <c r="DO147" s="132"/>
      <c r="DP147" s="132"/>
      <c r="DQ147" s="132"/>
      <c r="DR147" s="132"/>
      <c r="DS147" s="132"/>
      <c r="DT147" s="132"/>
      <c r="DU147" s="132"/>
      <c r="DV147" s="132"/>
      <c r="DW147" s="132"/>
      <c r="DX147" s="132"/>
      <c r="DY147" s="132"/>
      <c r="DZ147" s="132"/>
      <c r="EA147" s="132"/>
      <c r="EB147" s="132"/>
      <c r="EC147" s="132"/>
      <c r="ED147" s="132"/>
      <c r="EE147" s="132"/>
      <c r="EF147" s="132"/>
      <c r="EG147" s="132"/>
      <c r="EH147" s="132"/>
      <c r="EI147" s="132"/>
      <c r="EJ147" s="132"/>
      <c r="EK147" s="132"/>
      <c r="EL147" s="132"/>
      <c r="EM147" s="132"/>
      <c r="EN147" s="132"/>
      <c r="EO147" s="132"/>
      <c r="EP147" s="132"/>
      <c r="EQ147" s="132"/>
      <c r="ER147" s="132"/>
      <c r="ES147" s="132"/>
      <c r="ET147" s="132"/>
      <c r="EU147" s="132"/>
      <c r="EV147" s="132"/>
      <c r="EW147" s="132"/>
      <c r="EX147" s="132"/>
      <c r="EY147" s="132"/>
      <c r="EZ147" s="132"/>
      <c r="FA147" s="132"/>
      <c r="FB147" s="132"/>
      <c r="FC147" s="132"/>
      <c r="FD147" s="132"/>
      <c r="FE147" s="84">
        <f t="shared" si="16"/>
        <v>0</v>
      </c>
    </row>
    <row r="148" spans="1:161" ht="14.25" customHeight="1">
      <c r="A148" s="138" t="s">
        <v>408</v>
      </c>
      <c r="B148" s="163" t="s">
        <v>299</v>
      </c>
      <c r="C148" s="163" t="s">
        <v>331</v>
      </c>
      <c r="D148" s="293" t="s">
        <v>300</v>
      </c>
      <c r="E148" s="253"/>
      <c r="F148" s="163" t="s">
        <v>409</v>
      </c>
      <c r="G148" s="164"/>
      <c r="H148" s="164"/>
      <c r="I148" s="164"/>
      <c r="J148" s="164"/>
      <c r="K148" s="164"/>
      <c r="L148" s="164"/>
      <c r="M148" s="164"/>
      <c r="N148" s="164"/>
      <c r="O148" s="131">
        <v>1.5</v>
      </c>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c r="BF148" s="132"/>
      <c r="BG148" s="132"/>
      <c r="BH148" s="132"/>
      <c r="BI148" s="132"/>
      <c r="BJ148" s="132"/>
      <c r="BK148" s="132"/>
      <c r="BL148" s="132"/>
      <c r="BM148" s="132"/>
      <c r="BN148" s="132"/>
      <c r="BO148" s="132"/>
      <c r="BP148" s="132"/>
      <c r="BQ148" s="132"/>
      <c r="BR148" s="132"/>
      <c r="BS148" s="132"/>
      <c r="BT148" s="132"/>
      <c r="BU148" s="132"/>
      <c r="BV148" s="132"/>
      <c r="BW148" s="132"/>
      <c r="BX148" s="132"/>
      <c r="BY148" s="132"/>
      <c r="BZ148" s="132"/>
      <c r="CA148" s="132"/>
      <c r="CB148" s="132"/>
      <c r="CC148" s="132"/>
      <c r="CD148" s="132"/>
      <c r="CE148" s="132"/>
      <c r="CF148" s="132"/>
      <c r="CG148" s="132"/>
      <c r="CH148" s="132"/>
      <c r="CI148" s="132"/>
      <c r="CJ148" s="132"/>
      <c r="CK148" s="132"/>
      <c r="CL148" s="132"/>
      <c r="CM148" s="132"/>
      <c r="CN148" s="132"/>
      <c r="CO148" s="132"/>
      <c r="CP148" s="132"/>
      <c r="CQ148" s="132"/>
      <c r="CR148" s="132"/>
      <c r="CS148" s="132"/>
      <c r="CT148" s="132"/>
      <c r="CU148" s="132"/>
      <c r="CV148" s="132"/>
      <c r="CW148" s="132"/>
      <c r="CX148" s="132"/>
      <c r="CY148" s="132"/>
      <c r="CZ148" s="132"/>
      <c r="DA148" s="132"/>
      <c r="DB148" s="132"/>
      <c r="DC148" s="132"/>
      <c r="DD148" s="132"/>
      <c r="DE148" s="132"/>
      <c r="DF148" s="132"/>
      <c r="DG148" s="132"/>
      <c r="DH148" s="132"/>
      <c r="DI148" s="132"/>
      <c r="DJ148" s="132"/>
      <c r="DK148" s="132"/>
      <c r="DL148" s="132"/>
      <c r="DM148" s="132"/>
      <c r="DN148" s="132"/>
      <c r="DO148" s="132"/>
      <c r="DP148" s="132"/>
      <c r="DQ148" s="132"/>
      <c r="DR148" s="132"/>
      <c r="DS148" s="132"/>
      <c r="DT148" s="132"/>
      <c r="DU148" s="132"/>
      <c r="DV148" s="132"/>
      <c r="DW148" s="132"/>
      <c r="DX148" s="132"/>
      <c r="DY148" s="132"/>
      <c r="DZ148" s="132"/>
      <c r="EA148" s="132"/>
      <c r="EB148" s="132"/>
      <c r="EC148" s="132"/>
      <c r="ED148" s="132"/>
      <c r="EE148" s="132"/>
      <c r="EF148" s="132"/>
      <c r="EG148" s="132"/>
      <c r="EH148" s="132"/>
      <c r="EI148" s="132"/>
      <c r="EJ148" s="132"/>
      <c r="EK148" s="132"/>
      <c r="EL148" s="132"/>
      <c r="EM148" s="132"/>
      <c r="EN148" s="132"/>
      <c r="EO148" s="132"/>
      <c r="EP148" s="132"/>
      <c r="EQ148" s="132"/>
      <c r="ER148" s="132"/>
      <c r="ES148" s="132"/>
      <c r="ET148" s="132"/>
      <c r="EU148" s="132"/>
      <c r="EV148" s="132"/>
      <c r="EW148" s="132"/>
      <c r="EX148" s="132"/>
      <c r="EY148" s="132"/>
      <c r="EZ148" s="132"/>
      <c r="FA148" s="132"/>
      <c r="FB148" s="132"/>
      <c r="FC148" s="132"/>
      <c r="FD148" s="132"/>
      <c r="FE148" s="84">
        <f t="shared" si="16"/>
        <v>0</v>
      </c>
    </row>
    <row r="149" spans="1:161" ht="14.25" customHeight="1">
      <c r="A149" s="161" t="s">
        <v>410</v>
      </c>
      <c r="B149" s="162" t="s">
        <v>304</v>
      </c>
      <c r="C149" s="163" t="s">
        <v>331</v>
      </c>
      <c r="D149" s="293" t="s">
        <v>305</v>
      </c>
      <c r="E149" s="253"/>
      <c r="F149" s="163" t="s">
        <v>411</v>
      </c>
      <c r="G149" s="164"/>
      <c r="H149" s="164"/>
      <c r="I149" s="164"/>
      <c r="J149" s="164"/>
      <c r="K149" s="164"/>
      <c r="L149" s="164"/>
      <c r="M149" s="164"/>
      <c r="N149" s="164"/>
      <c r="O149" s="131">
        <v>1.5</v>
      </c>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c r="BM149" s="132"/>
      <c r="BN149" s="132"/>
      <c r="BO149" s="132"/>
      <c r="BP149" s="132"/>
      <c r="BQ149" s="132"/>
      <c r="BR149" s="132"/>
      <c r="BS149" s="132"/>
      <c r="BT149" s="132"/>
      <c r="BU149" s="132"/>
      <c r="BV149" s="132"/>
      <c r="BW149" s="132"/>
      <c r="BX149" s="132"/>
      <c r="BY149" s="132"/>
      <c r="BZ149" s="132"/>
      <c r="CA149" s="132"/>
      <c r="CB149" s="132"/>
      <c r="CC149" s="132"/>
      <c r="CD149" s="132"/>
      <c r="CE149" s="132"/>
      <c r="CF149" s="132"/>
      <c r="CG149" s="132"/>
      <c r="CH149" s="132"/>
      <c r="CI149" s="132"/>
      <c r="CJ149" s="132"/>
      <c r="CK149" s="132"/>
      <c r="CL149" s="132"/>
      <c r="CM149" s="132"/>
      <c r="CN149" s="132"/>
      <c r="CO149" s="132"/>
      <c r="CP149" s="132"/>
      <c r="CQ149" s="132"/>
      <c r="CR149" s="132"/>
      <c r="CS149" s="132"/>
      <c r="CT149" s="132"/>
      <c r="CU149" s="132"/>
      <c r="CV149" s="132"/>
      <c r="CW149" s="132"/>
      <c r="CX149" s="132"/>
      <c r="CY149" s="132"/>
      <c r="CZ149" s="132"/>
      <c r="DA149" s="132"/>
      <c r="DB149" s="132"/>
      <c r="DC149" s="132"/>
      <c r="DD149" s="132"/>
      <c r="DE149" s="132"/>
      <c r="DF149" s="132"/>
      <c r="DG149" s="132"/>
      <c r="DH149" s="132"/>
      <c r="DI149" s="132"/>
      <c r="DJ149" s="132"/>
      <c r="DK149" s="132"/>
      <c r="DL149" s="132"/>
      <c r="DM149" s="132"/>
      <c r="DN149" s="132"/>
      <c r="DO149" s="132"/>
      <c r="DP149" s="132"/>
      <c r="DQ149" s="132"/>
      <c r="DR149" s="132"/>
      <c r="DS149" s="132"/>
      <c r="DT149" s="132"/>
      <c r="DU149" s="132"/>
      <c r="DV149" s="132"/>
      <c r="DW149" s="132"/>
      <c r="DX149" s="132"/>
      <c r="DY149" s="132"/>
      <c r="DZ149" s="132"/>
      <c r="EA149" s="132"/>
      <c r="EB149" s="132"/>
      <c r="EC149" s="132"/>
      <c r="ED149" s="132"/>
      <c r="EE149" s="132"/>
      <c r="EF149" s="132"/>
      <c r="EG149" s="132"/>
      <c r="EH149" s="132"/>
      <c r="EI149" s="132"/>
      <c r="EJ149" s="132"/>
      <c r="EK149" s="132"/>
      <c r="EL149" s="132"/>
      <c r="EM149" s="132"/>
      <c r="EN149" s="132"/>
      <c r="EO149" s="132"/>
      <c r="EP149" s="132"/>
      <c r="EQ149" s="132"/>
      <c r="ER149" s="132"/>
      <c r="ES149" s="132"/>
      <c r="ET149" s="132"/>
      <c r="EU149" s="132"/>
      <c r="EV149" s="132"/>
      <c r="EW149" s="132"/>
      <c r="EX149" s="132"/>
      <c r="EY149" s="132"/>
      <c r="EZ149" s="132"/>
      <c r="FA149" s="132"/>
      <c r="FB149" s="132"/>
      <c r="FC149" s="132"/>
      <c r="FD149" s="132"/>
      <c r="FE149" s="84">
        <f t="shared" si="16"/>
        <v>0</v>
      </c>
    </row>
    <row r="150" spans="1:161" ht="14.25" customHeight="1">
      <c r="A150" s="138"/>
      <c r="B150" s="163"/>
      <c r="C150" s="163" t="s">
        <v>341</v>
      </c>
      <c r="D150" s="293" t="s">
        <v>307</v>
      </c>
      <c r="E150" s="253"/>
      <c r="F150" s="163" t="s">
        <v>412</v>
      </c>
      <c r="G150" s="164"/>
      <c r="H150" s="164"/>
      <c r="I150" s="164"/>
      <c r="J150" s="164"/>
      <c r="K150" s="164"/>
      <c r="L150" s="164"/>
      <c r="M150" s="164"/>
      <c r="N150" s="164"/>
      <c r="O150" s="131">
        <v>1.5</v>
      </c>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c r="BH150" s="132"/>
      <c r="BI150" s="132"/>
      <c r="BJ150" s="132"/>
      <c r="BK150" s="132"/>
      <c r="BL150" s="132"/>
      <c r="BM150" s="132"/>
      <c r="BN150" s="132"/>
      <c r="BO150" s="132"/>
      <c r="BP150" s="132"/>
      <c r="BQ150" s="132"/>
      <c r="BR150" s="132"/>
      <c r="BS150" s="132"/>
      <c r="BT150" s="132"/>
      <c r="BU150" s="132"/>
      <c r="BV150" s="132"/>
      <c r="BW150" s="132"/>
      <c r="BX150" s="132"/>
      <c r="BY150" s="132"/>
      <c r="BZ150" s="132"/>
      <c r="CA150" s="132"/>
      <c r="CB150" s="132"/>
      <c r="CC150" s="132"/>
      <c r="CD150" s="132"/>
      <c r="CE150" s="132"/>
      <c r="CF150" s="132"/>
      <c r="CG150" s="132"/>
      <c r="CH150" s="132"/>
      <c r="CI150" s="132"/>
      <c r="CJ150" s="132"/>
      <c r="CK150" s="132"/>
      <c r="CL150" s="132"/>
      <c r="CM150" s="132"/>
      <c r="CN150" s="132"/>
      <c r="CO150" s="132"/>
      <c r="CP150" s="132"/>
      <c r="CQ150" s="132"/>
      <c r="CR150" s="132"/>
      <c r="CS150" s="132"/>
      <c r="CT150" s="132"/>
      <c r="CU150" s="132"/>
      <c r="CV150" s="132"/>
      <c r="CW150" s="132"/>
      <c r="CX150" s="132"/>
      <c r="CY150" s="132"/>
      <c r="CZ150" s="132"/>
      <c r="DA150" s="132"/>
      <c r="DB150" s="132"/>
      <c r="DC150" s="132"/>
      <c r="DD150" s="132"/>
      <c r="DE150" s="132"/>
      <c r="DF150" s="132"/>
      <c r="DG150" s="132"/>
      <c r="DH150" s="132"/>
      <c r="DI150" s="132"/>
      <c r="DJ150" s="132"/>
      <c r="DK150" s="132"/>
      <c r="DL150" s="132"/>
      <c r="DM150" s="132"/>
      <c r="DN150" s="132"/>
      <c r="DO150" s="132"/>
      <c r="DP150" s="132"/>
      <c r="DQ150" s="132"/>
      <c r="DR150" s="132"/>
      <c r="DS150" s="132"/>
      <c r="DT150" s="132"/>
      <c r="DU150" s="132"/>
      <c r="DV150" s="132"/>
      <c r="DW150" s="132"/>
      <c r="DX150" s="132"/>
      <c r="DY150" s="132"/>
      <c r="DZ150" s="132"/>
      <c r="EA150" s="132"/>
      <c r="EB150" s="132"/>
      <c r="EC150" s="132"/>
      <c r="ED150" s="132"/>
      <c r="EE150" s="132"/>
      <c r="EF150" s="132"/>
      <c r="EG150" s="132"/>
      <c r="EH150" s="132"/>
      <c r="EI150" s="132"/>
      <c r="EJ150" s="132"/>
      <c r="EK150" s="132"/>
      <c r="EL150" s="132"/>
      <c r="EM150" s="132"/>
      <c r="EN150" s="132"/>
      <c r="EO150" s="132"/>
      <c r="EP150" s="132"/>
      <c r="EQ150" s="132"/>
      <c r="ER150" s="132"/>
      <c r="ES150" s="132"/>
      <c r="ET150" s="132"/>
      <c r="EU150" s="132"/>
      <c r="EV150" s="132"/>
      <c r="EW150" s="132"/>
      <c r="EX150" s="132"/>
      <c r="EY150" s="132"/>
      <c r="EZ150" s="132"/>
      <c r="FA150" s="132"/>
      <c r="FB150" s="132"/>
      <c r="FC150" s="132"/>
      <c r="FD150" s="132"/>
      <c r="FE150" s="84">
        <f t="shared" si="16"/>
        <v>0</v>
      </c>
    </row>
  </sheetData>
  <autoFilter ref="J7:N150" xr:uid="{00000000-0009-0000-0000-000004000000}"/>
  <mergeCells count="52">
    <mergeCell ref="D148:E148"/>
    <mergeCell ref="D149:E149"/>
    <mergeCell ref="D150:E150"/>
    <mergeCell ref="D137:E137"/>
    <mergeCell ref="D138:E138"/>
    <mergeCell ref="D139:E139"/>
    <mergeCell ref="D140:E140"/>
    <mergeCell ref="D141:E141"/>
    <mergeCell ref="D142:E142"/>
    <mergeCell ref="D143:E143"/>
    <mergeCell ref="D136:E136"/>
    <mergeCell ref="D144:E144"/>
    <mergeCell ref="D145:E145"/>
    <mergeCell ref="D146:E146"/>
    <mergeCell ref="D147:E147"/>
    <mergeCell ref="D70:E70"/>
    <mergeCell ref="D86:E86"/>
    <mergeCell ref="D106:E106"/>
    <mergeCell ref="D107:E107"/>
    <mergeCell ref="D109:E109"/>
    <mergeCell ref="D65:E65"/>
    <mergeCell ref="D66:E66"/>
    <mergeCell ref="D67:E67"/>
    <mergeCell ref="D68:E68"/>
    <mergeCell ref="D69:E69"/>
    <mergeCell ref="D60:E60"/>
    <mergeCell ref="D61:E61"/>
    <mergeCell ref="D62:E62"/>
    <mergeCell ref="D63:E63"/>
    <mergeCell ref="D64:E64"/>
    <mergeCell ref="D55:E55"/>
    <mergeCell ref="D56:E56"/>
    <mergeCell ref="D57:E57"/>
    <mergeCell ref="D58:E58"/>
    <mergeCell ref="D59:E59"/>
    <mergeCell ref="O3:O5"/>
    <mergeCell ref="G3:G5"/>
    <mergeCell ref="H3:H5"/>
    <mergeCell ref="I3:I5"/>
    <mergeCell ref="J3:J5"/>
    <mergeCell ref="K3:K5"/>
    <mergeCell ref="L3:L5"/>
    <mergeCell ref="M3:M5"/>
    <mergeCell ref="A1:B4"/>
    <mergeCell ref="C1:E1"/>
    <mergeCell ref="G1:I2"/>
    <mergeCell ref="J1:M2"/>
    <mergeCell ref="N1:N2"/>
    <mergeCell ref="C2:E2"/>
    <mergeCell ref="C3:D3"/>
    <mergeCell ref="C4:D4"/>
    <mergeCell ref="N3:N5"/>
  </mergeCells>
  <phoneticPr fontId="45"/>
  <conditionalFormatting sqref="G8:FD150">
    <cfRule type="containsBlanks" dxfId="2" priority="1">
      <formula>LEN(TRIM(G8))=0</formula>
    </cfRule>
  </conditionalFormatting>
  <conditionalFormatting sqref="P8:FD150">
    <cfRule type="expression" dxfId="1" priority="2">
      <formula>P$6&lt;&gt;""</formula>
    </cfRule>
  </conditionalFormatting>
  <conditionalFormatting sqref="A8:O150">
    <cfRule type="expression" dxfId="0" priority="3">
      <formula>$O8=$F$4</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H70"/>
  <sheetViews>
    <sheetView showGridLines="0" workbookViewId="0"/>
  </sheetViews>
  <sheetFormatPr baseColWidth="10" defaultColWidth="12.6640625" defaultRowHeight="12.75" customHeight="1"/>
  <cols>
    <col min="1" max="1" width="5.1640625" customWidth="1"/>
    <col min="2" max="2" width="23.6640625" customWidth="1"/>
    <col min="3" max="3" width="6" customWidth="1"/>
    <col min="4" max="4" width="25.33203125" customWidth="1"/>
    <col min="5" max="5" width="11.1640625" customWidth="1"/>
    <col min="6" max="8" width="12.6640625" customWidth="1"/>
  </cols>
  <sheetData>
    <row r="1" spans="1:8" ht="15" customHeight="1">
      <c r="A1" s="175"/>
      <c r="B1" s="176"/>
      <c r="C1" s="177"/>
      <c r="D1" s="177"/>
      <c r="E1" s="178" t="s">
        <v>466</v>
      </c>
      <c r="F1" s="179" t="s">
        <v>467</v>
      </c>
      <c r="G1" s="179" t="s">
        <v>468</v>
      </c>
      <c r="H1" s="179" t="s">
        <v>418</v>
      </c>
    </row>
    <row r="2" spans="1:8" ht="21" customHeight="1">
      <c r="A2" s="177" t="s">
        <v>469</v>
      </c>
      <c r="B2" s="177"/>
      <c r="C2" s="177"/>
      <c r="D2" s="177"/>
      <c r="E2" s="178" t="s">
        <v>470</v>
      </c>
      <c r="F2" s="180" t="s">
        <v>471</v>
      </c>
      <c r="G2" s="180" t="s">
        <v>472</v>
      </c>
      <c r="H2" s="180" t="s">
        <v>472</v>
      </c>
    </row>
    <row r="3" spans="1:8" ht="21" customHeight="1">
      <c r="A3" s="181"/>
      <c r="B3" s="175"/>
      <c r="C3" s="175"/>
      <c r="D3" s="182"/>
      <c r="E3" s="178" t="s">
        <v>473</v>
      </c>
      <c r="F3" s="183">
        <v>44243</v>
      </c>
      <c r="G3" s="183">
        <v>43851</v>
      </c>
      <c r="H3" s="183">
        <v>44217</v>
      </c>
    </row>
    <row r="4" spans="1:8" ht="18" customHeight="1">
      <c r="A4" s="184" t="s">
        <v>474</v>
      </c>
      <c r="B4" s="185" t="s">
        <v>3</v>
      </c>
      <c r="C4" s="186"/>
      <c r="D4" s="186"/>
      <c r="E4" s="186"/>
      <c r="F4" s="186"/>
      <c r="G4" s="186"/>
      <c r="H4" s="187"/>
    </row>
    <row r="5" spans="1:8" ht="17">
      <c r="A5" s="188">
        <v>1</v>
      </c>
      <c r="B5" s="189" t="s">
        <v>468</v>
      </c>
      <c r="C5" s="189" t="s">
        <v>475</v>
      </c>
      <c r="D5" s="190"/>
      <c r="E5" s="190"/>
      <c r="F5" s="190"/>
      <c r="G5" s="190"/>
      <c r="H5" s="191"/>
    </row>
    <row r="6" spans="1:8" ht="17">
      <c r="A6" s="192">
        <v>2</v>
      </c>
      <c r="B6" s="193" t="s">
        <v>476</v>
      </c>
      <c r="C6" s="194" t="s">
        <v>477</v>
      </c>
      <c r="D6" s="195"/>
      <c r="E6" s="195"/>
      <c r="F6" s="195"/>
      <c r="G6" s="195"/>
      <c r="H6" s="196"/>
    </row>
    <row r="7" spans="1:8" ht="17">
      <c r="A7" s="197">
        <v>3</v>
      </c>
      <c r="B7" s="198" t="s">
        <v>478</v>
      </c>
      <c r="C7" s="199" t="s">
        <v>479</v>
      </c>
      <c r="D7" s="200"/>
      <c r="E7" s="200"/>
      <c r="F7" s="201"/>
      <c r="G7" s="200"/>
      <c r="H7" s="202"/>
    </row>
    <row r="8" spans="1:8" ht="17">
      <c r="A8" s="189">
        <v>4</v>
      </c>
      <c r="B8" s="188" t="s">
        <v>480</v>
      </c>
      <c r="C8" s="203" t="s">
        <v>481</v>
      </c>
      <c r="D8" s="190"/>
      <c r="E8" s="190"/>
      <c r="F8" s="203"/>
      <c r="G8" s="190"/>
      <c r="H8" s="191"/>
    </row>
    <row r="9" spans="1:8" ht="17">
      <c r="A9" s="204">
        <v>5</v>
      </c>
      <c r="B9" s="205" t="s">
        <v>482</v>
      </c>
      <c r="C9" s="206" t="s">
        <v>483</v>
      </c>
      <c r="D9" s="207"/>
      <c r="E9" s="207"/>
      <c r="F9" s="207"/>
      <c r="G9" s="207"/>
      <c r="H9" s="208"/>
    </row>
    <row r="10" spans="1:8" ht="6" customHeight="1">
      <c r="A10" s="195"/>
      <c r="B10" s="195"/>
      <c r="C10" s="195"/>
      <c r="D10" s="195"/>
      <c r="E10" s="195"/>
      <c r="F10" s="195"/>
      <c r="G10" s="195"/>
      <c r="H10" s="195"/>
    </row>
    <row r="11" spans="1:8" ht="18" customHeight="1">
      <c r="A11" s="209" t="s">
        <v>420</v>
      </c>
      <c r="B11" s="210"/>
      <c r="C11" s="211"/>
      <c r="D11" s="211"/>
      <c r="E11" s="211"/>
      <c r="F11" s="211"/>
      <c r="G11" s="211"/>
      <c r="H11" s="211"/>
    </row>
    <row r="12" spans="1:8" ht="18" customHeight="1">
      <c r="A12" s="212" t="s">
        <v>474</v>
      </c>
      <c r="B12" s="185" t="s">
        <v>3</v>
      </c>
      <c r="C12" s="213"/>
      <c r="D12" s="213"/>
      <c r="E12" s="213"/>
      <c r="F12" s="213"/>
      <c r="G12" s="213"/>
      <c r="H12" s="214"/>
    </row>
    <row r="13" spans="1:8" ht="17">
      <c r="A13" s="198">
        <v>1</v>
      </c>
      <c r="B13" s="197" t="s">
        <v>484</v>
      </c>
      <c r="C13" s="188">
        <v>1</v>
      </c>
      <c r="D13" s="295" t="s">
        <v>485</v>
      </c>
      <c r="E13" s="258"/>
      <c r="F13" s="258"/>
      <c r="G13" s="258"/>
      <c r="H13" s="250"/>
    </row>
    <row r="14" spans="1:8" ht="17">
      <c r="A14" s="205"/>
      <c r="B14" s="204"/>
      <c r="C14" s="188">
        <v>2</v>
      </c>
      <c r="D14" s="295" t="s">
        <v>486</v>
      </c>
      <c r="E14" s="258"/>
      <c r="F14" s="258"/>
      <c r="G14" s="258"/>
      <c r="H14" s="250"/>
    </row>
    <row r="15" spans="1:8" ht="17">
      <c r="A15" s="192">
        <v>2</v>
      </c>
      <c r="B15" s="204" t="s">
        <v>487</v>
      </c>
      <c r="C15" s="295" t="s">
        <v>488</v>
      </c>
      <c r="D15" s="258"/>
      <c r="E15" s="258"/>
      <c r="F15" s="258"/>
      <c r="G15" s="258"/>
      <c r="H15" s="250"/>
    </row>
    <row r="16" spans="1:8" ht="17">
      <c r="A16" s="198">
        <v>3</v>
      </c>
      <c r="B16" s="197" t="s">
        <v>489</v>
      </c>
      <c r="C16" s="215" t="s">
        <v>490</v>
      </c>
      <c r="D16" s="216"/>
      <c r="E16" s="215" t="s">
        <v>491</v>
      </c>
      <c r="F16" s="216"/>
      <c r="G16" s="216"/>
      <c r="H16" s="217"/>
    </row>
    <row r="17" spans="1:8" ht="17">
      <c r="A17" s="192"/>
      <c r="B17" s="194"/>
      <c r="C17" s="218">
        <v>1</v>
      </c>
      <c r="D17" s="218" t="s">
        <v>492</v>
      </c>
      <c r="E17" s="296" t="s">
        <v>493</v>
      </c>
      <c r="F17" s="258"/>
      <c r="G17" s="258"/>
      <c r="H17" s="250"/>
    </row>
    <row r="18" spans="1:8" ht="17">
      <c r="A18" s="192"/>
      <c r="B18" s="194"/>
      <c r="C18" s="219">
        <v>2</v>
      </c>
      <c r="D18" s="218" t="s">
        <v>494</v>
      </c>
      <c r="E18" s="296" t="s">
        <v>495</v>
      </c>
      <c r="F18" s="258"/>
      <c r="G18" s="258"/>
      <c r="H18" s="250"/>
    </row>
    <row r="19" spans="1:8" ht="17">
      <c r="A19" s="192"/>
      <c r="B19" s="194"/>
      <c r="C19" s="219">
        <v>3</v>
      </c>
      <c r="D19" s="218" t="s">
        <v>496</v>
      </c>
      <c r="E19" s="297" t="s">
        <v>497</v>
      </c>
      <c r="F19" s="258"/>
      <c r="G19" s="258"/>
      <c r="H19" s="250"/>
    </row>
    <row r="20" spans="1:8" ht="17">
      <c r="A20" s="192"/>
      <c r="B20" s="194"/>
      <c r="C20" s="219">
        <v>4</v>
      </c>
      <c r="D20" s="218" t="s">
        <v>498</v>
      </c>
      <c r="E20" s="296" t="s">
        <v>499</v>
      </c>
      <c r="F20" s="258"/>
      <c r="G20" s="258"/>
      <c r="H20" s="250"/>
    </row>
    <row r="21" spans="1:8" ht="17">
      <c r="A21" s="192"/>
      <c r="B21" s="194"/>
      <c r="C21" s="219">
        <v>5</v>
      </c>
      <c r="D21" s="218" t="s">
        <v>500</v>
      </c>
      <c r="E21" s="296" t="s">
        <v>501</v>
      </c>
      <c r="F21" s="258"/>
      <c r="G21" s="258"/>
      <c r="H21" s="250"/>
    </row>
    <row r="22" spans="1:8" ht="17">
      <c r="A22" s="192"/>
      <c r="B22" s="194"/>
      <c r="C22" s="219">
        <v>6</v>
      </c>
      <c r="D22" s="218" t="s">
        <v>502</v>
      </c>
      <c r="E22" s="296" t="s">
        <v>503</v>
      </c>
      <c r="F22" s="258"/>
      <c r="G22" s="258"/>
      <c r="H22" s="250"/>
    </row>
    <row r="23" spans="1:8" ht="17">
      <c r="A23" s="192"/>
      <c r="B23" s="194"/>
      <c r="C23" s="298" t="s">
        <v>504</v>
      </c>
      <c r="D23" s="258"/>
      <c r="E23" s="258"/>
      <c r="F23" s="258"/>
      <c r="G23" s="258"/>
      <c r="H23" s="250"/>
    </row>
    <row r="24" spans="1:8" ht="17">
      <c r="A24" s="192"/>
      <c r="B24" s="194"/>
      <c r="C24" s="219">
        <v>1</v>
      </c>
      <c r="D24" s="296" t="s">
        <v>505</v>
      </c>
      <c r="E24" s="258"/>
      <c r="F24" s="258"/>
      <c r="G24" s="258"/>
      <c r="H24" s="250"/>
    </row>
    <row r="25" spans="1:8" ht="17">
      <c r="A25" s="192"/>
      <c r="B25" s="194"/>
      <c r="C25" s="219">
        <v>2</v>
      </c>
      <c r="D25" s="296" t="s">
        <v>506</v>
      </c>
      <c r="E25" s="258"/>
      <c r="F25" s="258"/>
      <c r="G25" s="258"/>
      <c r="H25" s="250"/>
    </row>
    <row r="26" spans="1:8" ht="17">
      <c r="A26" s="205"/>
      <c r="B26" s="204"/>
      <c r="C26" s="219">
        <v>3</v>
      </c>
      <c r="D26" s="299" t="s">
        <v>507</v>
      </c>
      <c r="E26" s="258"/>
      <c r="F26" s="258"/>
      <c r="G26" s="258"/>
      <c r="H26" s="250"/>
    </row>
    <row r="27" spans="1:8" ht="17">
      <c r="A27" s="198">
        <v>4</v>
      </c>
      <c r="B27" s="197" t="s">
        <v>508</v>
      </c>
      <c r="C27" s="220">
        <v>4</v>
      </c>
      <c r="D27" s="296" t="s">
        <v>509</v>
      </c>
      <c r="E27" s="258"/>
      <c r="F27" s="258"/>
      <c r="G27" s="258"/>
      <c r="H27" s="250"/>
    </row>
    <row r="28" spans="1:8" ht="17">
      <c r="A28" s="221"/>
      <c r="B28" s="194"/>
      <c r="C28" s="220">
        <v>5</v>
      </c>
      <c r="D28" s="296" t="s">
        <v>510</v>
      </c>
      <c r="E28" s="258"/>
      <c r="F28" s="258"/>
      <c r="G28" s="258"/>
      <c r="H28" s="250"/>
    </row>
    <row r="29" spans="1:8" ht="17">
      <c r="A29" s="221"/>
      <c r="B29" s="194" t="s">
        <v>511</v>
      </c>
      <c r="C29" s="220">
        <v>6</v>
      </c>
      <c r="D29" s="296" t="s">
        <v>512</v>
      </c>
      <c r="E29" s="258"/>
      <c r="F29" s="258"/>
      <c r="G29" s="258"/>
      <c r="H29" s="250"/>
    </row>
    <row r="30" spans="1:8" ht="17">
      <c r="A30" s="221"/>
      <c r="B30" s="194" t="s">
        <v>513</v>
      </c>
      <c r="C30" s="220">
        <v>7</v>
      </c>
      <c r="D30" s="296" t="s">
        <v>514</v>
      </c>
      <c r="E30" s="258"/>
      <c r="F30" s="258"/>
      <c r="G30" s="258"/>
      <c r="H30" s="250"/>
    </row>
    <row r="31" spans="1:8" ht="17">
      <c r="A31" s="221"/>
      <c r="B31" s="194" t="s">
        <v>515</v>
      </c>
      <c r="C31" s="220">
        <v>8</v>
      </c>
      <c r="D31" s="296" t="s">
        <v>516</v>
      </c>
      <c r="E31" s="258"/>
      <c r="F31" s="258"/>
      <c r="G31" s="258"/>
      <c r="H31" s="250"/>
    </row>
    <row r="32" spans="1:8" ht="17">
      <c r="A32" s="221"/>
      <c r="B32" s="222"/>
      <c r="C32" s="220">
        <v>9</v>
      </c>
      <c r="D32" s="296" t="s">
        <v>517</v>
      </c>
      <c r="E32" s="258"/>
      <c r="F32" s="258"/>
      <c r="G32" s="258"/>
      <c r="H32" s="250"/>
    </row>
    <row r="33" spans="1:8" ht="17">
      <c r="A33" s="221"/>
      <c r="B33" s="222"/>
      <c r="C33" s="220">
        <v>10</v>
      </c>
      <c r="D33" s="296" t="s">
        <v>518</v>
      </c>
      <c r="E33" s="258"/>
      <c r="F33" s="258"/>
      <c r="G33" s="258"/>
      <c r="H33" s="250"/>
    </row>
    <row r="34" spans="1:8" ht="17">
      <c r="A34" s="221"/>
      <c r="B34" s="222"/>
      <c r="C34" s="220" t="s">
        <v>519</v>
      </c>
      <c r="D34" s="296" t="s">
        <v>520</v>
      </c>
      <c r="E34" s="258"/>
      <c r="F34" s="258"/>
      <c r="G34" s="258"/>
      <c r="H34" s="250"/>
    </row>
    <row r="35" spans="1:8" ht="17">
      <c r="A35" s="221"/>
      <c r="B35" s="222"/>
      <c r="C35" s="220" t="s">
        <v>521</v>
      </c>
      <c r="D35" s="296" t="s">
        <v>522</v>
      </c>
      <c r="E35" s="258"/>
      <c r="F35" s="258"/>
      <c r="G35" s="258"/>
      <c r="H35" s="250"/>
    </row>
    <row r="36" spans="1:8" ht="17">
      <c r="A36" s="221"/>
      <c r="B36" s="222"/>
      <c r="C36" s="220" t="s">
        <v>523</v>
      </c>
      <c r="D36" s="296" t="s">
        <v>524</v>
      </c>
      <c r="E36" s="258"/>
      <c r="F36" s="258"/>
      <c r="G36" s="258"/>
      <c r="H36" s="250"/>
    </row>
    <row r="37" spans="1:8" ht="17">
      <c r="A37" s="221"/>
      <c r="B37" s="222"/>
      <c r="C37" s="220" t="s">
        <v>525</v>
      </c>
      <c r="D37" s="296" t="s">
        <v>526</v>
      </c>
      <c r="E37" s="258"/>
      <c r="F37" s="258"/>
      <c r="G37" s="258"/>
      <c r="H37" s="250"/>
    </row>
    <row r="38" spans="1:8" ht="17">
      <c r="A38" s="221"/>
      <c r="B38" s="222"/>
      <c r="C38" s="220" t="s">
        <v>527</v>
      </c>
      <c r="D38" s="296" t="s">
        <v>528</v>
      </c>
      <c r="E38" s="258"/>
      <c r="F38" s="258"/>
      <c r="G38" s="258"/>
      <c r="H38" s="250"/>
    </row>
    <row r="39" spans="1:8" ht="17">
      <c r="A39" s="221"/>
      <c r="B39" s="223"/>
      <c r="C39" s="224" t="s">
        <v>529</v>
      </c>
      <c r="D39" s="296" t="s">
        <v>530</v>
      </c>
      <c r="E39" s="258"/>
      <c r="F39" s="258"/>
      <c r="G39" s="258"/>
      <c r="H39" s="250"/>
    </row>
    <row r="40" spans="1:8" ht="17">
      <c r="A40" s="221"/>
      <c r="B40" s="222"/>
      <c r="C40" s="220" t="s">
        <v>531</v>
      </c>
      <c r="D40" s="296" t="s">
        <v>532</v>
      </c>
      <c r="E40" s="258"/>
      <c r="F40" s="258"/>
      <c r="G40" s="258"/>
      <c r="H40" s="250"/>
    </row>
    <row r="41" spans="1:8" ht="17">
      <c r="A41" s="221"/>
      <c r="B41" s="222"/>
      <c r="C41" s="220" t="s">
        <v>533</v>
      </c>
      <c r="D41" s="296" t="s">
        <v>534</v>
      </c>
      <c r="E41" s="258"/>
      <c r="F41" s="258"/>
      <c r="G41" s="258"/>
      <c r="H41" s="250"/>
    </row>
    <row r="42" spans="1:8" ht="17">
      <c r="A42" s="221"/>
      <c r="B42" s="222"/>
      <c r="C42" s="220" t="s">
        <v>535</v>
      </c>
      <c r="D42" s="296" t="s">
        <v>536</v>
      </c>
      <c r="E42" s="258"/>
      <c r="F42" s="258"/>
      <c r="G42" s="258"/>
      <c r="H42" s="250"/>
    </row>
    <row r="43" spans="1:8" ht="17">
      <c r="A43" s="221"/>
      <c r="B43" s="222"/>
      <c r="C43" s="220" t="s">
        <v>537</v>
      </c>
      <c r="D43" s="296" t="s">
        <v>538</v>
      </c>
      <c r="E43" s="258"/>
      <c r="F43" s="258"/>
      <c r="G43" s="258"/>
      <c r="H43" s="250"/>
    </row>
    <row r="44" spans="1:8" ht="17">
      <c r="A44" s="221"/>
      <c r="B44" s="222"/>
      <c r="C44" s="220" t="s">
        <v>539</v>
      </c>
      <c r="D44" s="296" t="s">
        <v>540</v>
      </c>
      <c r="E44" s="258"/>
      <c r="F44" s="258"/>
      <c r="G44" s="258"/>
      <c r="H44" s="250"/>
    </row>
    <row r="45" spans="1:8" ht="17">
      <c r="A45" s="221"/>
      <c r="B45" s="222"/>
      <c r="C45" s="220" t="s">
        <v>541</v>
      </c>
      <c r="D45" s="296" t="s">
        <v>542</v>
      </c>
      <c r="E45" s="258"/>
      <c r="F45" s="258"/>
      <c r="G45" s="258"/>
      <c r="H45" s="250"/>
    </row>
    <row r="46" spans="1:8" ht="17">
      <c r="A46" s="225"/>
      <c r="B46" s="226"/>
      <c r="C46" s="220" t="s">
        <v>543</v>
      </c>
      <c r="D46" s="296" t="s">
        <v>544</v>
      </c>
      <c r="E46" s="258"/>
      <c r="F46" s="258"/>
      <c r="G46" s="258"/>
      <c r="H46" s="250"/>
    </row>
    <row r="47" spans="1:8" ht="17">
      <c r="A47" s="195"/>
      <c r="B47" s="195"/>
      <c r="C47" s="193"/>
      <c r="D47" s="193"/>
      <c r="E47" s="193"/>
      <c r="F47" s="193"/>
      <c r="G47" s="193"/>
      <c r="H47" s="193"/>
    </row>
    <row r="48" spans="1:8" ht="17">
      <c r="A48" s="185" t="s">
        <v>545</v>
      </c>
      <c r="B48" s="186"/>
      <c r="C48" s="186"/>
      <c r="D48" s="186"/>
      <c r="E48" s="186"/>
      <c r="F48" s="186"/>
      <c r="G48" s="186"/>
      <c r="H48" s="187"/>
    </row>
    <row r="49" spans="1:8" ht="24.75" customHeight="1">
      <c r="A49" s="227">
        <v>1</v>
      </c>
      <c r="B49" s="227" t="s">
        <v>546</v>
      </c>
      <c r="C49" s="300" t="s">
        <v>547</v>
      </c>
      <c r="D49" s="266"/>
      <c r="E49" s="266"/>
      <c r="F49" s="266"/>
      <c r="G49" s="266"/>
      <c r="H49" s="251"/>
    </row>
    <row r="50" spans="1:8" ht="24.75" customHeight="1">
      <c r="A50" s="228">
        <v>2</v>
      </c>
      <c r="B50" s="218" t="s">
        <v>548</v>
      </c>
      <c r="C50" s="301" t="s">
        <v>549</v>
      </c>
      <c r="D50" s="258"/>
      <c r="E50" s="258"/>
      <c r="F50" s="258"/>
      <c r="G50" s="258"/>
      <c r="H50" s="250"/>
    </row>
    <row r="51" spans="1:8" ht="24.75" customHeight="1">
      <c r="A51" s="228">
        <v>3</v>
      </c>
      <c r="B51" s="218" t="s">
        <v>550</v>
      </c>
      <c r="C51" s="305" t="s">
        <v>551</v>
      </c>
      <c r="D51" s="258"/>
      <c r="E51" s="258"/>
      <c r="F51" s="258"/>
      <c r="G51" s="258"/>
      <c r="H51" s="250"/>
    </row>
    <row r="52" spans="1:8" ht="24.75" customHeight="1">
      <c r="A52" s="228">
        <v>4</v>
      </c>
      <c r="B52" s="229" t="s">
        <v>552</v>
      </c>
      <c r="C52" s="306" t="s">
        <v>553</v>
      </c>
      <c r="D52" s="267"/>
      <c r="E52" s="267"/>
      <c r="F52" s="267"/>
      <c r="G52" s="267"/>
      <c r="H52" s="253"/>
    </row>
    <row r="53" spans="1:8" ht="24.75" customHeight="1">
      <c r="A53" s="228">
        <v>5</v>
      </c>
      <c r="B53" s="229" t="s">
        <v>554</v>
      </c>
      <c r="C53" s="306" t="s">
        <v>555</v>
      </c>
      <c r="D53" s="267"/>
      <c r="E53" s="267"/>
      <c r="F53" s="267"/>
      <c r="G53" s="267"/>
      <c r="H53" s="253"/>
    </row>
    <row r="54" spans="1:8" ht="24.75" customHeight="1">
      <c r="A54" s="230">
        <v>6</v>
      </c>
      <c r="B54" s="219" t="s">
        <v>556</v>
      </c>
      <c r="C54" s="305" t="s">
        <v>557</v>
      </c>
      <c r="D54" s="258"/>
      <c r="E54" s="258"/>
      <c r="F54" s="258"/>
      <c r="G54" s="258"/>
      <c r="H54" s="250"/>
    </row>
    <row r="55" spans="1:8" ht="24.75" customHeight="1">
      <c r="A55" s="230">
        <v>7</v>
      </c>
      <c r="B55" s="219" t="s">
        <v>558</v>
      </c>
      <c r="C55" s="307" t="s">
        <v>559</v>
      </c>
      <c r="D55" s="258"/>
      <c r="E55" s="258"/>
      <c r="F55" s="258"/>
      <c r="G55" s="258"/>
      <c r="H55" s="250"/>
    </row>
    <row r="56" spans="1:8" ht="13">
      <c r="A56" s="176"/>
      <c r="B56" s="176"/>
      <c r="C56" s="176"/>
      <c r="D56" s="176"/>
      <c r="E56" s="176"/>
      <c r="F56" s="176"/>
      <c r="G56" s="176"/>
      <c r="H56" s="176"/>
    </row>
    <row r="57" spans="1:8" ht="17">
      <c r="A57" s="176"/>
      <c r="B57" s="195"/>
      <c r="C57" s="195"/>
      <c r="D57" s="195"/>
      <c r="E57" s="195"/>
      <c r="F57" s="195"/>
      <c r="G57" s="195"/>
      <c r="H57" s="195"/>
    </row>
    <row r="58" spans="1:8" ht="17">
      <c r="A58" s="185" t="s">
        <v>560</v>
      </c>
      <c r="B58" s="186"/>
      <c r="C58" s="186"/>
      <c r="D58" s="186"/>
      <c r="E58" s="186"/>
      <c r="F58" s="186"/>
      <c r="G58" s="186"/>
      <c r="H58" s="187"/>
    </row>
    <row r="59" spans="1:8" ht="17">
      <c r="A59" s="231">
        <v>1</v>
      </c>
      <c r="B59" s="296" t="s">
        <v>561</v>
      </c>
      <c r="C59" s="258"/>
      <c r="D59" s="250"/>
      <c r="E59" s="232">
        <v>44242</v>
      </c>
      <c r="F59" s="227"/>
      <c r="G59" s="233"/>
      <c r="H59" s="234"/>
    </row>
    <row r="60" spans="1:8" ht="17">
      <c r="A60" s="229">
        <v>2</v>
      </c>
      <c r="B60" s="302" t="s">
        <v>562</v>
      </c>
      <c r="C60" s="266"/>
      <c r="D60" s="266"/>
      <c r="E60" s="227" t="s">
        <v>563</v>
      </c>
      <c r="F60" s="227"/>
      <c r="G60" s="233"/>
      <c r="H60" s="234"/>
    </row>
    <row r="61" spans="1:8" ht="17">
      <c r="A61" s="229">
        <v>3</v>
      </c>
      <c r="B61" s="302" t="s">
        <v>564</v>
      </c>
      <c r="C61" s="266"/>
      <c r="D61" s="266"/>
      <c r="E61" s="227" t="s">
        <v>565</v>
      </c>
      <c r="F61" s="227"/>
      <c r="G61" s="233"/>
      <c r="H61" s="234"/>
    </row>
    <row r="62" spans="1:8" ht="17">
      <c r="A62" s="303">
        <v>4</v>
      </c>
      <c r="B62" s="302" t="s">
        <v>566</v>
      </c>
      <c r="C62" s="227"/>
      <c r="D62" s="227" t="s">
        <v>567</v>
      </c>
      <c r="E62" s="232"/>
      <c r="F62" s="236" t="s">
        <v>568</v>
      </c>
      <c r="G62" s="237" t="s">
        <v>569</v>
      </c>
      <c r="H62" s="238"/>
    </row>
    <row r="63" spans="1:8" ht="17">
      <c r="A63" s="248"/>
      <c r="B63" s="256"/>
      <c r="C63" s="227">
        <v>1</v>
      </c>
      <c r="D63" s="227" t="s">
        <v>570</v>
      </c>
      <c r="E63" s="304" t="s">
        <v>571</v>
      </c>
      <c r="F63" s="235" t="s">
        <v>572</v>
      </c>
      <c r="G63" s="227" t="s">
        <v>493</v>
      </c>
      <c r="H63" s="234"/>
    </row>
    <row r="64" spans="1:8" ht="17">
      <c r="A64" s="248"/>
      <c r="B64" s="256"/>
      <c r="C64" s="218">
        <v>2</v>
      </c>
      <c r="D64" s="218" t="s">
        <v>498</v>
      </c>
      <c r="E64" s="256"/>
      <c r="F64" s="219" t="s">
        <v>573</v>
      </c>
      <c r="G64" s="218" t="s">
        <v>499</v>
      </c>
      <c r="H64" s="239"/>
    </row>
    <row r="65" spans="1:8" ht="17">
      <c r="A65" s="248"/>
      <c r="B65" s="256"/>
      <c r="C65" s="240">
        <v>3</v>
      </c>
      <c r="D65" s="240" t="s">
        <v>502</v>
      </c>
      <c r="E65" s="256"/>
      <c r="F65" s="241" t="s">
        <v>574</v>
      </c>
      <c r="G65" s="218" t="s">
        <v>503</v>
      </c>
      <c r="H65" s="239"/>
    </row>
    <row r="66" spans="1:8" ht="17">
      <c r="A66" s="248"/>
      <c r="B66" s="256"/>
      <c r="C66" s="218">
        <v>4</v>
      </c>
      <c r="D66" s="218" t="s">
        <v>494</v>
      </c>
      <c r="E66" s="256"/>
      <c r="F66" s="219"/>
      <c r="G66" s="240" t="s">
        <v>495</v>
      </c>
      <c r="H66" s="242"/>
    </row>
    <row r="67" spans="1:8" ht="17">
      <c r="A67" s="248"/>
      <c r="B67" s="256"/>
      <c r="C67" s="218">
        <v>5</v>
      </c>
      <c r="D67" s="218" t="s">
        <v>500</v>
      </c>
      <c r="E67" s="256"/>
      <c r="F67" s="219" t="s">
        <v>575</v>
      </c>
      <c r="G67" s="218" t="s">
        <v>501</v>
      </c>
      <c r="H67" s="239"/>
    </row>
    <row r="68" spans="1:8" ht="17">
      <c r="A68" s="249"/>
      <c r="B68" s="256"/>
      <c r="C68" s="229">
        <v>6</v>
      </c>
      <c r="D68" s="229" t="s">
        <v>496</v>
      </c>
      <c r="E68" s="256"/>
      <c r="F68" s="243" t="s">
        <v>576</v>
      </c>
      <c r="G68" s="229" t="s">
        <v>497</v>
      </c>
      <c r="H68" s="244"/>
    </row>
    <row r="69" spans="1:8" ht="17">
      <c r="A69" s="231">
        <v>5</v>
      </c>
      <c r="B69" s="304" t="s">
        <v>577</v>
      </c>
      <c r="C69" s="266"/>
      <c r="D69" s="266"/>
      <c r="E69" s="232">
        <v>44274</v>
      </c>
      <c r="F69" s="229"/>
      <c r="G69" s="245"/>
      <c r="H69" s="244"/>
    </row>
    <row r="70" spans="1:8" ht="17">
      <c r="A70" s="231">
        <v>6</v>
      </c>
      <c r="B70" s="296" t="s">
        <v>578</v>
      </c>
      <c r="C70" s="258"/>
      <c r="D70" s="250"/>
      <c r="E70" s="246">
        <v>44277</v>
      </c>
      <c r="F70" s="218"/>
      <c r="G70" s="247"/>
      <c r="H70" s="239"/>
    </row>
  </sheetData>
  <mergeCells count="48">
    <mergeCell ref="B70:D70"/>
    <mergeCell ref="C51:H51"/>
    <mergeCell ref="C52:H52"/>
    <mergeCell ref="C53:H53"/>
    <mergeCell ref="C54:H54"/>
    <mergeCell ref="C55:H55"/>
    <mergeCell ref="B59:D59"/>
    <mergeCell ref="B60:D60"/>
    <mergeCell ref="B61:D61"/>
    <mergeCell ref="A62:A68"/>
    <mergeCell ref="B62:B68"/>
    <mergeCell ref="E63:E68"/>
    <mergeCell ref="B69:D69"/>
    <mergeCell ref="D44:H44"/>
    <mergeCell ref="D45:H45"/>
    <mergeCell ref="D46:H46"/>
    <mergeCell ref="C49:H49"/>
    <mergeCell ref="C50:H50"/>
    <mergeCell ref="D39:H39"/>
    <mergeCell ref="D40:H40"/>
    <mergeCell ref="D41:H41"/>
    <mergeCell ref="D42:H42"/>
    <mergeCell ref="D43:H43"/>
    <mergeCell ref="D34:H34"/>
    <mergeCell ref="D35:H35"/>
    <mergeCell ref="D36:H36"/>
    <mergeCell ref="D37:H37"/>
    <mergeCell ref="D38:H38"/>
    <mergeCell ref="D29:H29"/>
    <mergeCell ref="D30:H30"/>
    <mergeCell ref="D31:H31"/>
    <mergeCell ref="D32:H32"/>
    <mergeCell ref="D33:H33"/>
    <mergeCell ref="D24:H24"/>
    <mergeCell ref="D25:H25"/>
    <mergeCell ref="D26:H26"/>
    <mergeCell ref="D27:H27"/>
    <mergeCell ref="D28:H28"/>
    <mergeCell ref="E19:H19"/>
    <mergeCell ref="E20:H20"/>
    <mergeCell ref="E21:H21"/>
    <mergeCell ref="E22:H22"/>
    <mergeCell ref="C23:H23"/>
    <mergeCell ref="D13:H13"/>
    <mergeCell ref="D14:H14"/>
    <mergeCell ref="C15:H15"/>
    <mergeCell ref="E17:H17"/>
    <mergeCell ref="E18:H18"/>
  </mergeCells>
  <phoneticPr fontId="45"/>
  <hyperlinks>
    <hyperlink ref="C49" r:id="rId1" xr:uid="{00000000-0004-0000-0500-000000000000}"/>
    <hyperlink ref="C50" r:id="rId2" location="gid=823380086" xr:uid="{00000000-0004-0000-0500-000001000000}"/>
    <hyperlink ref="C51" r:id="rId3" location="gid=2123698825" xr:uid="{00000000-0004-0000-0500-000002000000}"/>
    <hyperlink ref="C52" r:id="rId4" location="gid=1987681589" xr:uid="{00000000-0004-0000-0500-000003000000}"/>
    <hyperlink ref="C53" r:id="rId5" location="gid=429218496" xr:uid="{00000000-0004-0000-0500-000004000000}"/>
    <hyperlink ref="C54" r:id="rId6" xr:uid="{00000000-0004-0000-0500-000005000000}"/>
    <hyperlink ref="C55" r:id="rId7" location="gid=1063262919" xr:uid="{00000000-0004-0000-0500-000006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R108"/>
  <sheetViews>
    <sheetView workbookViewId="0">
      <selection sqref="A1:A2"/>
    </sheetView>
  </sheetViews>
  <sheetFormatPr baseColWidth="10" defaultColWidth="12.6640625" defaultRowHeight="12.75" customHeight="1"/>
  <cols>
    <col min="1" max="1" width="22.6640625" style="313" customWidth="1"/>
    <col min="2" max="2" width="60.5" style="313" customWidth="1"/>
    <col min="3" max="4" width="6.6640625" style="313" customWidth="1"/>
    <col min="5" max="5" width="6.83203125" style="313" customWidth="1"/>
    <col min="6" max="6" width="18.1640625" style="313" customWidth="1"/>
    <col min="7" max="18" width="15.1640625" style="313" customWidth="1"/>
    <col min="19" max="16384" width="12.6640625" style="313"/>
  </cols>
  <sheetData>
    <row r="1" spans="1:18" ht="29" customHeight="1">
      <c r="A1" s="308" t="s">
        <v>446</v>
      </c>
      <c r="B1" s="308" t="s">
        <v>579</v>
      </c>
      <c r="C1" s="333" t="s">
        <v>567</v>
      </c>
      <c r="D1" s="310"/>
      <c r="E1" s="311"/>
      <c r="F1" s="334"/>
      <c r="G1" s="335"/>
      <c r="H1" s="335"/>
      <c r="I1" s="335"/>
      <c r="J1" s="335"/>
      <c r="K1" s="335"/>
      <c r="L1" s="335"/>
      <c r="M1" s="335"/>
      <c r="N1" s="335"/>
      <c r="O1" s="335"/>
      <c r="P1" s="335"/>
      <c r="Q1" s="335"/>
      <c r="R1" s="335"/>
    </row>
    <row r="2" spans="1:18" ht="29" customHeight="1">
      <c r="A2" s="314"/>
      <c r="B2" s="314"/>
      <c r="C2" s="336" t="s">
        <v>450</v>
      </c>
      <c r="D2" s="336" t="s">
        <v>580</v>
      </c>
      <c r="E2" s="336" t="s">
        <v>459</v>
      </c>
      <c r="F2" s="337"/>
      <c r="G2" s="338"/>
      <c r="H2" s="338"/>
      <c r="I2" s="338"/>
      <c r="J2" s="338"/>
      <c r="K2" s="338"/>
      <c r="L2" s="338"/>
      <c r="M2" s="338"/>
      <c r="N2" s="338"/>
      <c r="O2" s="338"/>
      <c r="P2" s="338"/>
      <c r="Q2" s="338"/>
      <c r="R2" s="338"/>
    </row>
    <row r="3" spans="1:18" ht="29" customHeight="1">
      <c r="A3" s="316" t="s">
        <v>581</v>
      </c>
      <c r="B3" s="339" t="s">
        <v>582</v>
      </c>
      <c r="C3" s="340" t="s">
        <v>458</v>
      </c>
      <c r="D3" s="340" t="s">
        <v>458</v>
      </c>
      <c r="E3" s="340" t="s">
        <v>458</v>
      </c>
      <c r="F3" s="341"/>
      <c r="G3" s="342"/>
      <c r="H3" s="342"/>
      <c r="I3" s="342"/>
      <c r="J3" s="342"/>
      <c r="K3" s="342"/>
      <c r="L3" s="342"/>
      <c r="M3" s="342"/>
      <c r="N3" s="342"/>
      <c r="O3" s="342"/>
      <c r="P3" s="342"/>
      <c r="Q3" s="342"/>
      <c r="R3" s="342"/>
    </row>
    <row r="4" spans="1:18" ht="29" customHeight="1">
      <c r="A4" s="319"/>
      <c r="B4" s="339" t="s">
        <v>583</v>
      </c>
      <c r="C4" s="340" t="s">
        <v>458</v>
      </c>
      <c r="D4" s="340" t="s">
        <v>458</v>
      </c>
      <c r="E4" s="340" t="s">
        <v>458</v>
      </c>
      <c r="F4" s="341"/>
      <c r="G4" s="342"/>
      <c r="H4" s="342"/>
      <c r="I4" s="342"/>
      <c r="J4" s="342"/>
      <c r="K4" s="342"/>
      <c r="L4" s="342"/>
      <c r="M4" s="342"/>
      <c r="N4" s="342"/>
      <c r="O4" s="342"/>
      <c r="P4" s="342"/>
      <c r="Q4" s="342"/>
      <c r="R4" s="342"/>
    </row>
    <row r="5" spans="1:18" ht="29" customHeight="1">
      <c r="A5" s="314"/>
      <c r="B5" s="339" t="s">
        <v>584</v>
      </c>
      <c r="C5" s="340" t="s">
        <v>458</v>
      </c>
      <c r="D5" s="340" t="s">
        <v>458</v>
      </c>
      <c r="E5" s="340" t="s">
        <v>458</v>
      </c>
      <c r="F5" s="341"/>
      <c r="G5" s="342"/>
      <c r="H5" s="342"/>
      <c r="I5" s="342"/>
      <c r="J5" s="342"/>
      <c r="K5" s="342"/>
      <c r="L5" s="342"/>
      <c r="M5" s="342"/>
      <c r="N5" s="342"/>
      <c r="O5" s="342"/>
      <c r="P5" s="342"/>
      <c r="Q5" s="342"/>
      <c r="R5" s="342"/>
    </row>
    <row r="6" spans="1:18" ht="29" customHeight="1">
      <c r="A6" s="316" t="s">
        <v>585</v>
      </c>
      <c r="B6" s="339" t="s">
        <v>586</v>
      </c>
      <c r="C6" s="340" t="s">
        <v>458</v>
      </c>
      <c r="D6" s="340" t="s">
        <v>458</v>
      </c>
      <c r="E6" s="340" t="s">
        <v>458</v>
      </c>
      <c r="F6" s="341"/>
      <c r="G6" s="342"/>
      <c r="H6" s="342"/>
      <c r="I6" s="342"/>
      <c r="J6" s="342"/>
      <c r="K6" s="342"/>
      <c r="L6" s="342"/>
      <c r="M6" s="342"/>
      <c r="N6" s="342"/>
      <c r="O6" s="342"/>
      <c r="P6" s="342"/>
      <c r="Q6" s="342"/>
      <c r="R6" s="342"/>
    </row>
    <row r="7" spans="1:18" ht="29" customHeight="1">
      <c r="A7" s="319"/>
      <c r="B7" s="339" t="s">
        <v>587</v>
      </c>
      <c r="C7" s="340" t="s">
        <v>458</v>
      </c>
      <c r="D7" s="340" t="s">
        <v>458</v>
      </c>
      <c r="E7" s="340" t="s">
        <v>458</v>
      </c>
      <c r="F7" s="341"/>
      <c r="G7" s="342"/>
      <c r="H7" s="342"/>
      <c r="I7" s="342"/>
      <c r="J7" s="342"/>
      <c r="K7" s="342"/>
      <c r="L7" s="342"/>
      <c r="M7" s="342"/>
      <c r="N7" s="342"/>
      <c r="O7" s="342"/>
      <c r="P7" s="342"/>
      <c r="Q7" s="342"/>
      <c r="R7" s="342"/>
    </row>
    <row r="8" spans="1:18" ht="29" customHeight="1">
      <c r="A8" s="319"/>
      <c r="B8" s="339" t="s">
        <v>588</v>
      </c>
      <c r="C8" s="340" t="s">
        <v>458</v>
      </c>
      <c r="D8" s="340" t="s">
        <v>458</v>
      </c>
      <c r="E8" s="340" t="s">
        <v>458</v>
      </c>
      <c r="F8" s="341"/>
      <c r="G8" s="342"/>
      <c r="H8" s="342"/>
      <c r="I8" s="342"/>
      <c r="J8" s="342"/>
      <c r="K8" s="342"/>
      <c r="L8" s="342"/>
      <c r="M8" s="342"/>
      <c r="N8" s="342"/>
      <c r="O8" s="342"/>
      <c r="P8" s="342"/>
      <c r="Q8" s="342"/>
      <c r="R8" s="342"/>
    </row>
    <row r="9" spans="1:18" ht="29" customHeight="1">
      <c r="A9" s="319"/>
      <c r="B9" s="339" t="s">
        <v>589</v>
      </c>
      <c r="C9" s="340" t="s">
        <v>458</v>
      </c>
      <c r="D9" s="340" t="s">
        <v>458</v>
      </c>
      <c r="E9" s="340" t="s">
        <v>458</v>
      </c>
      <c r="F9" s="341"/>
      <c r="G9" s="342"/>
      <c r="H9" s="342"/>
      <c r="I9" s="342"/>
      <c r="J9" s="342"/>
      <c r="K9" s="342"/>
      <c r="L9" s="342"/>
      <c r="M9" s="342"/>
      <c r="N9" s="342"/>
      <c r="O9" s="342"/>
      <c r="P9" s="342"/>
      <c r="Q9" s="342"/>
      <c r="R9" s="342"/>
    </row>
    <row r="10" spans="1:18" ht="29" customHeight="1">
      <c r="A10" s="314"/>
      <c r="B10" s="339" t="s">
        <v>590</v>
      </c>
      <c r="C10" s="340" t="s">
        <v>591</v>
      </c>
      <c r="D10" s="340" t="s">
        <v>591</v>
      </c>
      <c r="E10" s="340" t="s">
        <v>458</v>
      </c>
      <c r="F10" s="341"/>
      <c r="G10" s="342"/>
      <c r="H10" s="342"/>
      <c r="I10" s="342"/>
      <c r="J10" s="342"/>
      <c r="K10" s="342"/>
      <c r="L10" s="342"/>
      <c r="M10" s="342"/>
      <c r="N10" s="342"/>
      <c r="O10" s="342"/>
      <c r="P10" s="342"/>
      <c r="Q10" s="342"/>
      <c r="R10" s="342"/>
    </row>
    <row r="11" spans="1:18" ht="29" customHeight="1">
      <c r="A11" s="316" t="s">
        <v>592</v>
      </c>
      <c r="B11" s="339" t="s">
        <v>593</v>
      </c>
      <c r="C11" s="340" t="s">
        <v>458</v>
      </c>
      <c r="D11" s="340" t="s">
        <v>458</v>
      </c>
      <c r="E11" s="340" t="s">
        <v>458</v>
      </c>
      <c r="F11" s="341"/>
      <c r="G11" s="342"/>
      <c r="H11" s="342"/>
      <c r="I11" s="342"/>
      <c r="J11" s="342"/>
      <c r="K11" s="342"/>
      <c r="L11" s="342"/>
      <c r="M11" s="342"/>
      <c r="N11" s="342"/>
      <c r="O11" s="342"/>
      <c r="P11" s="342"/>
      <c r="Q11" s="342"/>
      <c r="R11" s="342"/>
    </row>
    <row r="12" spans="1:18" ht="29" customHeight="1">
      <c r="A12" s="319"/>
      <c r="B12" s="339" t="s">
        <v>594</v>
      </c>
      <c r="C12" s="340" t="s">
        <v>458</v>
      </c>
      <c r="D12" s="340" t="s">
        <v>458</v>
      </c>
      <c r="E12" s="340" t="s">
        <v>458</v>
      </c>
      <c r="F12" s="341"/>
      <c r="G12" s="342"/>
      <c r="H12" s="342"/>
      <c r="I12" s="342"/>
      <c r="J12" s="342"/>
      <c r="K12" s="342"/>
      <c r="L12" s="342"/>
      <c r="M12" s="342"/>
      <c r="N12" s="342"/>
      <c r="O12" s="342"/>
      <c r="P12" s="342"/>
      <c r="Q12" s="342"/>
      <c r="R12" s="342"/>
    </row>
    <row r="13" spans="1:18" ht="29" customHeight="1">
      <c r="A13" s="319"/>
      <c r="B13" s="339" t="s">
        <v>595</v>
      </c>
      <c r="C13" s="340" t="s">
        <v>458</v>
      </c>
      <c r="D13" s="340" t="s">
        <v>458</v>
      </c>
      <c r="E13" s="340" t="s">
        <v>458</v>
      </c>
      <c r="F13" s="341"/>
      <c r="G13" s="342"/>
      <c r="H13" s="342"/>
      <c r="I13" s="342"/>
      <c r="J13" s="342"/>
      <c r="K13" s="342"/>
      <c r="L13" s="342"/>
      <c r="M13" s="342"/>
      <c r="N13" s="342"/>
      <c r="O13" s="342"/>
      <c r="P13" s="342"/>
      <c r="Q13" s="342"/>
      <c r="R13" s="342"/>
    </row>
    <row r="14" spans="1:18" ht="29" customHeight="1">
      <c r="A14" s="319"/>
      <c r="B14" s="339" t="s">
        <v>596</v>
      </c>
      <c r="C14" s="340" t="s">
        <v>458</v>
      </c>
      <c r="D14" s="340" t="s">
        <v>458</v>
      </c>
      <c r="E14" s="340" t="s">
        <v>458</v>
      </c>
      <c r="F14" s="341"/>
      <c r="G14" s="342"/>
      <c r="H14" s="342"/>
      <c r="I14" s="342"/>
      <c r="J14" s="342"/>
      <c r="K14" s="342"/>
      <c r="L14" s="342"/>
      <c r="M14" s="342"/>
      <c r="N14" s="342"/>
      <c r="O14" s="342"/>
      <c r="P14" s="342"/>
      <c r="Q14" s="342"/>
      <c r="R14" s="342"/>
    </row>
    <row r="15" spans="1:18" ht="29" customHeight="1">
      <c r="A15" s="319"/>
      <c r="B15" s="339" t="s">
        <v>597</v>
      </c>
      <c r="C15" s="340" t="s">
        <v>458</v>
      </c>
      <c r="D15" s="340" t="s">
        <v>591</v>
      </c>
      <c r="E15" s="340" t="s">
        <v>591</v>
      </c>
      <c r="F15" s="341"/>
      <c r="G15" s="342"/>
      <c r="H15" s="342"/>
      <c r="I15" s="342"/>
      <c r="J15" s="342"/>
      <c r="K15" s="342"/>
      <c r="L15" s="342"/>
      <c r="M15" s="342"/>
      <c r="N15" s="342"/>
      <c r="O15" s="342"/>
      <c r="P15" s="342"/>
      <c r="Q15" s="342"/>
      <c r="R15" s="342"/>
    </row>
    <row r="16" spans="1:18" ht="29" customHeight="1">
      <c r="A16" s="319"/>
      <c r="B16" s="339" t="s">
        <v>598</v>
      </c>
      <c r="C16" s="340" t="s">
        <v>458</v>
      </c>
      <c r="D16" s="340" t="s">
        <v>458</v>
      </c>
      <c r="E16" s="340" t="s">
        <v>458</v>
      </c>
      <c r="F16" s="341"/>
      <c r="G16" s="342"/>
      <c r="H16" s="342"/>
      <c r="I16" s="342"/>
      <c r="J16" s="342"/>
      <c r="K16" s="342"/>
      <c r="L16" s="342"/>
      <c r="M16" s="342"/>
      <c r="N16" s="342"/>
      <c r="O16" s="342"/>
      <c r="P16" s="342"/>
      <c r="Q16" s="342"/>
      <c r="R16" s="342"/>
    </row>
    <row r="17" spans="1:18" ht="29" customHeight="1">
      <c r="A17" s="319"/>
      <c r="B17" s="339" t="s">
        <v>599</v>
      </c>
      <c r="C17" s="340" t="s">
        <v>591</v>
      </c>
      <c r="D17" s="340" t="s">
        <v>591</v>
      </c>
      <c r="E17" s="340" t="s">
        <v>591</v>
      </c>
      <c r="F17" s="341"/>
      <c r="G17" s="342"/>
      <c r="H17" s="342"/>
      <c r="I17" s="342"/>
      <c r="J17" s="342"/>
      <c r="K17" s="342"/>
      <c r="L17" s="342"/>
      <c r="M17" s="342"/>
      <c r="N17" s="342"/>
      <c r="O17" s="342"/>
      <c r="P17" s="342"/>
      <c r="Q17" s="342"/>
      <c r="R17" s="342"/>
    </row>
    <row r="18" spans="1:18" ht="29" customHeight="1">
      <c r="A18" s="314"/>
      <c r="B18" s="339" t="s">
        <v>600</v>
      </c>
      <c r="C18" s="340" t="s">
        <v>458</v>
      </c>
      <c r="D18" s="340" t="s">
        <v>458</v>
      </c>
      <c r="E18" s="340" t="s">
        <v>458</v>
      </c>
      <c r="F18" s="341"/>
      <c r="G18" s="342"/>
      <c r="H18" s="342"/>
      <c r="I18" s="342"/>
      <c r="J18" s="342"/>
      <c r="K18" s="342"/>
      <c r="L18" s="342"/>
      <c r="M18" s="342"/>
      <c r="N18" s="342"/>
      <c r="O18" s="342"/>
      <c r="P18" s="342"/>
      <c r="Q18" s="342"/>
      <c r="R18" s="342"/>
    </row>
    <row r="19" spans="1:18" ht="29" customHeight="1">
      <c r="A19" s="316" t="s">
        <v>129</v>
      </c>
      <c r="B19" s="339" t="s">
        <v>601</v>
      </c>
      <c r="C19" s="340" t="s">
        <v>458</v>
      </c>
      <c r="D19" s="340" t="s">
        <v>458</v>
      </c>
      <c r="E19" s="340" t="s">
        <v>458</v>
      </c>
      <c r="F19" s="341"/>
      <c r="G19" s="342"/>
      <c r="H19" s="342"/>
      <c r="I19" s="342"/>
      <c r="J19" s="342"/>
      <c r="K19" s="342"/>
      <c r="L19" s="342"/>
      <c r="M19" s="342"/>
      <c r="N19" s="342"/>
      <c r="O19" s="342"/>
      <c r="P19" s="342"/>
      <c r="Q19" s="342"/>
      <c r="R19" s="342"/>
    </row>
    <row r="20" spans="1:18" ht="29" customHeight="1">
      <c r="A20" s="319"/>
      <c r="B20" s="339" t="s">
        <v>602</v>
      </c>
      <c r="C20" s="340" t="s">
        <v>458</v>
      </c>
      <c r="D20" s="340" t="s">
        <v>458</v>
      </c>
      <c r="E20" s="340" t="s">
        <v>458</v>
      </c>
      <c r="F20" s="341"/>
      <c r="G20" s="342"/>
      <c r="H20" s="342"/>
      <c r="I20" s="342"/>
      <c r="J20" s="342"/>
      <c r="K20" s="342"/>
      <c r="L20" s="342"/>
      <c r="M20" s="342"/>
      <c r="N20" s="342"/>
      <c r="O20" s="342"/>
      <c r="P20" s="342"/>
      <c r="Q20" s="342"/>
      <c r="R20" s="342"/>
    </row>
    <row r="21" spans="1:18" ht="29" customHeight="1">
      <c r="A21" s="319"/>
      <c r="B21" s="339" t="s">
        <v>603</v>
      </c>
      <c r="C21" s="340" t="s">
        <v>458</v>
      </c>
      <c r="D21" s="340" t="s">
        <v>458</v>
      </c>
      <c r="E21" s="340" t="s">
        <v>458</v>
      </c>
      <c r="F21" s="341"/>
      <c r="G21" s="342"/>
      <c r="H21" s="342"/>
      <c r="I21" s="342"/>
      <c r="J21" s="342"/>
      <c r="K21" s="342"/>
      <c r="L21" s="342"/>
      <c r="M21" s="342"/>
      <c r="N21" s="342"/>
      <c r="O21" s="342"/>
      <c r="P21" s="342"/>
      <c r="Q21" s="342"/>
      <c r="R21" s="342"/>
    </row>
    <row r="22" spans="1:18" ht="29" customHeight="1">
      <c r="A22" s="319"/>
      <c r="B22" s="339" t="s">
        <v>604</v>
      </c>
      <c r="C22" s="340" t="s">
        <v>458</v>
      </c>
      <c r="D22" s="340" t="s">
        <v>458</v>
      </c>
      <c r="E22" s="340" t="s">
        <v>458</v>
      </c>
      <c r="F22" s="341"/>
      <c r="G22" s="342"/>
      <c r="H22" s="342"/>
      <c r="I22" s="342"/>
      <c r="J22" s="342"/>
      <c r="K22" s="342"/>
      <c r="L22" s="342"/>
      <c r="M22" s="342"/>
      <c r="N22" s="342"/>
      <c r="O22" s="342"/>
      <c r="P22" s="342"/>
      <c r="Q22" s="342"/>
      <c r="R22" s="342"/>
    </row>
    <row r="23" spans="1:18" ht="29" customHeight="1">
      <c r="A23" s="319"/>
      <c r="B23" s="339" t="s">
        <v>605</v>
      </c>
      <c r="C23" s="340" t="s">
        <v>458</v>
      </c>
      <c r="D23" s="340" t="s">
        <v>458</v>
      </c>
      <c r="E23" s="340" t="s">
        <v>458</v>
      </c>
      <c r="F23" s="341"/>
      <c r="G23" s="342"/>
      <c r="H23" s="342"/>
      <c r="I23" s="342"/>
      <c r="J23" s="342"/>
      <c r="K23" s="342"/>
      <c r="L23" s="342"/>
      <c r="M23" s="342"/>
      <c r="N23" s="342"/>
      <c r="O23" s="342"/>
      <c r="P23" s="342"/>
      <c r="Q23" s="342"/>
      <c r="R23" s="342"/>
    </row>
    <row r="24" spans="1:18" ht="29" customHeight="1">
      <c r="A24" s="314"/>
      <c r="B24" s="339" t="s">
        <v>606</v>
      </c>
      <c r="C24" s="340" t="s">
        <v>458</v>
      </c>
      <c r="D24" s="340" t="s">
        <v>458</v>
      </c>
      <c r="E24" s="340" t="s">
        <v>458</v>
      </c>
      <c r="F24" s="341"/>
      <c r="G24" s="342"/>
      <c r="H24" s="342"/>
      <c r="I24" s="342"/>
      <c r="J24" s="342"/>
      <c r="K24" s="342"/>
      <c r="L24" s="342"/>
      <c r="M24" s="342"/>
      <c r="N24" s="342"/>
      <c r="O24" s="342"/>
      <c r="P24" s="342"/>
      <c r="Q24" s="342"/>
      <c r="R24" s="342"/>
    </row>
    <row r="25" spans="1:18" ht="29" customHeight="1">
      <c r="A25" s="316" t="s">
        <v>607</v>
      </c>
      <c r="B25" s="339" t="s">
        <v>608</v>
      </c>
      <c r="C25" s="340" t="s">
        <v>458</v>
      </c>
      <c r="D25" s="340" t="s">
        <v>458</v>
      </c>
      <c r="E25" s="340" t="s">
        <v>458</v>
      </c>
      <c r="F25" s="341"/>
      <c r="G25" s="342"/>
      <c r="H25" s="342"/>
      <c r="I25" s="342"/>
      <c r="J25" s="342"/>
      <c r="K25" s="342"/>
      <c r="L25" s="342"/>
      <c r="M25" s="342"/>
      <c r="N25" s="342"/>
      <c r="O25" s="342"/>
      <c r="P25" s="342"/>
      <c r="Q25" s="342"/>
      <c r="R25" s="342"/>
    </row>
    <row r="26" spans="1:18" ht="29" customHeight="1">
      <c r="A26" s="319"/>
      <c r="B26" s="339" t="s">
        <v>609</v>
      </c>
      <c r="C26" s="340" t="s">
        <v>458</v>
      </c>
      <c r="D26" s="340" t="s">
        <v>458</v>
      </c>
      <c r="E26" s="340" t="s">
        <v>458</v>
      </c>
      <c r="F26" s="341"/>
      <c r="G26" s="342"/>
      <c r="H26" s="342"/>
      <c r="I26" s="342"/>
      <c r="J26" s="342"/>
      <c r="K26" s="342"/>
      <c r="L26" s="342"/>
      <c r="M26" s="342"/>
      <c r="N26" s="342"/>
      <c r="O26" s="342"/>
      <c r="P26" s="342"/>
      <c r="Q26" s="342"/>
      <c r="R26" s="342"/>
    </row>
    <row r="27" spans="1:18" ht="29" customHeight="1">
      <c r="A27" s="319"/>
      <c r="B27" s="339" t="s">
        <v>610</v>
      </c>
      <c r="C27" s="340" t="s">
        <v>458</v>
      </c>
      <c r="D27" s="340" t="s">
        <v>458</v>
      </c>
      <c r="E27" s="340" t="s">
        <v>458</v>
      </c>
      <c r="F27" s="341"/>
      <c r="G27" s="342"/>
      <c r="H27" s="342"/>
      <c r="I27" s="342"/>
      <c r="J27" s="342"/>
      <c r="K27" s="342"/>
      <c r="L27" s="342"/>
      <c r="M27" s="342"/>
      <c r="N27" s="342"/>
      <c r="O27" s="342"/>
      <c r="P27" s="342"/>
      <c r="Q27" s="342"/>
      <c r="R27" s="342"/>
    </row>
    <row r="28" spans="1:18" ht="29" customHeight="1">
      <c r="A28" s="314"/>
      <c r="B28" s="339" t="s">
        <v>611</v>
      </c>
      <c r="C28" s="340" t="s">
        <v>458</v>
      </c>
      <c r="D28" s="340" t="s">
        <v>458</v>
      </c>
      <c r="E28" s="340" t="s">
        <v>458</v>
      </c>
      <c r="F28" s="341"/>
      <c r="G28" s="342"/>
      <c r="H28" s="342"/>
      <c r="I28" s="342"/>
      <c r="J28" s="342"/>
      <c r="K28" s="342"/>
      <c r="L28" s="342"/>
      <c r="M28" s="342"/>
      <c r="N28" s="342"/>
      <c r="O28" s="342"/>
      <c r="P28" s="342"/>
      <c r="Q28" s="342"/>
      <c r="R28" s="342"/>
    </row>
    <row r="29" spans="1:18" ht="29" customHeight="1">
      <c r="A29" s="316" t="s">
        <v>612</v>
      </c>
      <c r="B29" s="339" t="s">
        <v>613</v>
      </c>
      <c r="C29" s="340" t="s">
        <v>458</v>
      </c>
      <c r="D29" s="340" t="s">
        <v>458</v>
      </c>
      <c r="E29" s="340" t="s">
        <v>458</v>
      </c>
      <c r="F29" s="341"/>
      <c r="G29" s="342"/>
      <c r="H29" s="342"/>
      <c r="I29" s="342"/>
      <c r="J29" s="342"/>
      <c r="K29" s="342"/>
      <c r="L29" s="342"/>
      <c r="M29" s="342"/>
      <c r="N29" s="342"/>
      <c r="O29" s="342"/>
      <c r="P29" s="342"/>
      <c r="Q29" s="342"/>
      <c r="R29" s="342"/>
    </row>
    <row r="30" spans="1:18" ht="29" customHeight="1">
      <c r="A30" s="319"/>
      <c r="B30" s="339" t="s">
        <v>614</v>
      </c>
      <c r="C30" s="340" t="s">
        <v>458</v>
      </c>
      <c r="D30" s="340" t="s">
        <v>458</v>
      </c>
      <c r="E30" s="340" t="s">
        <v>458</v>
      </c>
      <c r="F30" s="341"/>
      <c r="G30" s="342"/>
      <c r="H30" s="342"/>
      <c r="I30" s="342"/>
      <c r="J30" s="342"/>
      <c r="K30" s="342"/>
      <c r="L30" s="342"/>
      <c r="M30" s="342"/>
      <c r="N30" s="342"/>
      <c r="O30" s="342"/>
      <c r="P30" s="342"/>
      <c r="Q30" s="342"/>
      <c r="R30" s="342"/>
    </row>
    <row r="31" spans="1:18" ht="29" customHeight="1">
      <c r="A31" s="319"/>
      <c r="B31" s="339" t="s">
        <v>615</v>
      </c>
      <c r="C31" s="340" t="s">
        <v>458</v>
      </c>
      <c r="D31" s="340" t="s">
        <v>458</v>
      </c>
      <c r="E31" s="340" t="s">
        <v>458</v>
      </c>
      <c r="F31" s="341"/>
      <c r="G31" s="342"/>
      <c r="H31" s="342"/>
      <c r="I31" s="342"/>
      <c r="J31" s="342"/>
      <c r="K31" s="342"/>
      <c r="L31" s="342"/>
      <c r="M31" s="342"/>
      <c r="N31" s="342"/>
      <c r="O31" s="342"/>
      <c r="P31" s="342"/>
      <c r="Q31" s="342"/>
      <c r="R31" s="342"/>
    </row>
    <row r="32" spans="1:18" ht="29" customHeight="1">
      <c r="A32" s="319"/>
      <c r="B32" s="339" t="s">
        <v>616</v>
      </c>
      <c r="C32" s="340" t="s">
        <v>458</v>
      </c>
      <c r="D32" s="340" t="s">
        <v>458</v>
      </c>
      <c r="E32" s="340" t="s">
        <v>458</v>
      </c>
      <c r="F32" s="341"/>
      <c r="G32" s="342"/>
      <c r="H32" s="342"/>
      <c r="I32" s="342"/>
      <c r="J32" s="342"/>
      <c r="K32" s="342"/>
      <c r="L32" s="342"/>
      <c r="M32" s="342"/>
      <c r="N32" s="342"/>
      <c r="O32" s="342"/>
      <c r="P32" s="342"/>
      <c r="Q32" s="342"/>
      <c r="R32" s="342"/>
    </row>
    <row r="33" spans="1:18" ht="29" customHeight="1">
      <c r="A33" s="319"/>
      <c r="B33" s="339" t="s">
        <v>617</v>
      </c>
      <c r="C33" s="340" t="s">
        <v>458</v>
      </c>
      <c r="D33" s="340" t="s">
        <v>458</v>
      </c>
      <c r="E33" s="340" t="s">
        <v>458</v>
      </c>
      <c r="F33" s="341"/>
      <c r="G33" s="342"/>
      <c r="H33" s="342"/>
      <c r="I33" s="342"/>
      <c r="J33" s="342"/>
      <c r="K33" s="342"/>
      <c r="L33" s="342"/>
      <c r="M33" s="342"/>
      <c r="N33" s="342"/>
      <c r="O33" s="342"/>
      <c r="P33" s="342"/>
      <c r="Q33" s="342"/>
      <c r="R33" s="342"/>
    </row>
    <row r="34" spans="1:18" ht="29" customHeight="1">
      <c r="A34" s="319"/>
      <c r="B34" s="339" t="s">
        <v>618</v>
      </c>
      <c r="C34" s="340" t="s">
        <v>458</v>
      </c>
      <c r="D34" s="340" t="s">
        <v>458</v>
      </c>
      <c r="E34" s="340" t="s">
        <v>458</v>
      </c>
      <c r="F34" s="341"/>
      <c r="G34" s="342"/>
      <c r="H34" s="342"/>
      <c r="I34" s="342"/>
      <c r="J34" s="342"/>
      <c r="K34" s="342"/>
      <c r="L34" s="342"/>
      <c r="M34" s="342"/>
      <c r="N34" s="342"/>
      <c r="O34" s="342"/>
      <c r="P34" s="342"/>
      <c r="Q34" s="342"/>
      <c r="R34" s="342"/>
    </row>
    <row r="35" spans="1:18" ht="29" customHeight="1">
      <c r="A35" s="319"/>
      <c r="B35" s="339" t="s">
        <v>619</v>
      </c>
      <c r="C35" s="340" t="s">
        <v>458</v>
      </c>
      <c r="D35" s="340" t="s">
        <v>458</v>
      </c>
      <c r="E35" s="340" t="s">
        <v>458</v>
      </c>
      <c r="F35" s="341"/>
      <c r="G35" s="342"/>
      <c r="H35" s="342"/>
      <c r="I35" s="342"/>
      <c r="J35" s="342"/>
      <c r="K35" s="342"/>
      <c r="L35" s="342"/>
      <c r="M35" s="342"/>
      <c r="N35" s="342"/>
      <c r="O35" s="342"/>
      <c r="P35" s="342"/>
      <c r="Q35" s="342"/>
      <c r="R35" s="342"/>
    </row>
    <row r="36" spans="1:18" ht="29" customHeight="1">
      <c r="A36" s="314"/>
      <c r="B36" s="339" t="s">
        <v>620</v>
      </c>
      <c r="C36" s="340" t="s">
        <v>591</v>
      </c>
      <c r="D36" s="340" t="s">
        <v>458</v>
      </c>
      <c r="E36" s="340" t="s">
        <v>458</v>
      </c>
      <c r="F36" s="341"/>
      <c r="G36" s="342"/>
      <c r="H36" s="342"/>
      <c r="I36" s="342"/>
      <c r="J36" s="342"/>
      <c r="K36" s="342"/>
      <c r="L36" s="342"/>
      <c r="M36" s="342"/>
      <c r="N36" s="342"/>
      <c r="O36" s="342"/>
      <c r="P36" s="342"/>
      <c r="Q36" s="342"/>
      <c r="R36" s="342"/>
    </row>
    <row r="37" spans="1:18" ht="17">
      <c r="A37" s="343"/>
      <c r="B37" s="343"/>
      <c r="C37" s="343"/>
      <c r="D37" s="343"/>
      <c r="E37" s="343"/>
      <c r="F37" s="338"/>
      <c r="G37" s="338"/>
      <c r="H37" s="338"/>
      <c r="I37" s="338"/>
      <c r="J37" s="338"/>
      <c r="K37" s="338"/>
      <c r="L37" s="338"/>
      <c r="M37" s="338"/>
      <c r="N37" s="338"/>
      <c r="O37" s="338"/>
      <c r="P37" s="338"/>
      <c r="Q37" s="338"/>
      <c r="R37" s="338"/>
    </row>
    <row r="38" spans="1:18" ht="17">
      <c r="A38" s="338"/>
      <c r="B38" s="338"/>
      <c r="C38" s="338"/>
      <c r="D38" s="338"/>
      <c r="E38" s="338"/>
      <c r="F38" s="338"/>
      <c r="G38" s="338"/>
      <c r="H38" s="338"/>
      <c r="I38" s="338"/>
      <c r="J38" s="338"/>
      <c r="K38" s="338"/>
      <c r="L38" s="338"/>
      <c r="M38" s="338"/>
      <c r="N38" s="338"/>
      <c r="O38" s="338"/>
      <c r="P38" s="338"/>
      <c r="Q38" s="338"/>
      <c r="R38" s="338"/>
    </row>
    <row r="39" spans="1:18" ht="17">
      <c r="A39" s="338"/>
      <c r="B39" s="338"/>
      <c r="C39" s="338"/>
      <c r="D39" s="338"/>
      <c r="E39" s="338"/>
      <c r="F39" s="338"/>
      <c r="G39" s="338"/>
      <c r="H39" s="338"/>
      <c r="I39" s="338"/>
      <c r="J39" s="338"/>
      <c r="K39" s="338"/>
      <c r="L39" s="338"/>
      <c r="M39" s="338"/>
      <c r="N39" s="338"/>
      <c r="O39" s="338"/>
      <c r="P39" s="338"/>
      <c r="Q39" s="338"/>
      <c r="R39" s="338"/>
    </row>
    <row r="40" spans="1:18" ht="17">
      <c r="A40" s="338"/>
      <c r="B40" s="338"/>
      <c r="C40" s="338"/>
      <c r="D40" s="338"/>
      <c r="E40" s="338"/>
      <c r="F40" s="338"/>
      <c r="G40" s="338"/>
      <c r="H40" s="338"/>
      <c r="I40" s="338"/>
      <c r="J40" s="338"/>
      <c r="K40" s="338"/>
      <c r="L40" s="338"/>
      <c r="M40" s="338"/>
      <c r="N40" s="338"/>
      <c r="O40" s="338"/>
      <c r="P40" s="338"/>
      <c r="Q40" s="338"/>
      <c r="R40" s="338"/>
    </row>
    <row r="41" spans="1:18" ht="17">
      <c r="A41" s="338"/>
      <c r="B41" s="338"/>
      <c r="C41" s="338"/>
      <c r="D41" s="338"/>
      <c r="E41" s="338"/>
      <c r="F41" s="338"/>
      <c r="G41" s="338"/>
      <c r="H41" s="338"/>
      <c r="I41" s="338"/>
      <c r="J41" s="338"/>
      <c r="K41" s="338"/>
      <c r="L41" s="338"/>
      <c r="M41" s="338"/>
      <c r="N41" s="338"/>
      <c r="O41" s="338"/>
      <c r="P41" s="338"/>
      <c r="Q41" s="338"/>
      <c r="R41" s="338"/>
    </row>
    <row r="42" spans="1:18" ht="17">
      <c r="A42" s="338"/>
      <c r="B42" s="338"/>
      <c r="C42" s="338"/>
      <c r="D42" s="338"/>
      <c r="E42" s="338"/>
      <c r="F42" s="338"/>
      <c r="G42" s="338"/>
      <c r="H42" s="338"/>
      <c r="I42" s="338"/>
      <c r="J42" s="338"/>
      <c r="K42" s="338"/>
      <c r="L42" s="338"/>
      <c r="M42" s="338"/>
      <c r="N42" s="338"/>
      <c r="O42" s="338"/>
      <c r="P42" s="338"/>
      <c r="Q42" s="338"/>
      <c r="R42" s="338"/>
    </row>
    <row r="43" spans="1:18" ht="17">
      <c r="A43" s="338"/>
      <c r="B43" s="338"/>
      <c r="C43" s="338"/>
      <c r="D43" s="338"/>
      <c r="E43" s="338"/>
      <c r="F43" s="338"/>
      <c r="G43" s="338"/>
      <c r="H43" s="338"/>
      <c r="I43" s="338"/>
      <c r="J43" s="338"/>
      <c r="K43" s="338"/>
      <c r="L43" s="338"/>
      <c r="M43" s="338"/>
      <c r="N43" s="338"/>
      <c r="O43" s="338"/>
      <c r="P43" s="338"/>
      <c r="Q43" s="338"/>
      <c r="R43" s="338"/>
    </row>
    <row r="44" spans="1:18" ht="17">
      <c r="A44" s="338"/>
      <c r="B44" s="338"/>
      <c r="C44" s="338"/>
      <c r="D44" s="338"/>
      <c r="E44" s="338"/>
      <c r="F44" s="338"/>
      <c r="G44" s="338"/>
      <c r="H44" s="338"/>
      <c r="I44" s="338"/>
      <c r="J44" s="338"/>
      <c r="K44" s="338"/>
      <c r="L44" s="338"/>
      <c r="M44" s="338"/>
      <c r="N44" s="338"/>
      <c r="O44" s="338"/>
      <c r="P44" s="338"/>
      <c r="Q44" s="338"/>
      <c r="R44" s="338"/>
    </row>
    <row r="45" spans="1:18" ht="17">
      <c r="A45" s="338"/>
      <c r="B45" s="338"/>
      <c r="C45" s="338"/>
      <c r="D45" s="338"/>
      <c r="E45" s="338"/>
      <c r="F45" s="338"/>
      <c r="G45" s="338"/>
      <c r="H45" s="338"/>
      <c r="I45" s="338"/>
      <c r="J45" s="338"/>
      <c r="K45" s="338"/>
      <c r="L45" s="338"/>
      <c r="M45" s="338"/>
      <c r="N45" s="338"/>
      <c r="O45" s="338"/>
      <c r="P45" s="338"/>
      <c r="Q45" s="338"/>
      <c r="R45" s="338"/>
    </row>
    <row r="46" spans="1:18" ht="17">
      <c r="A46" s="338"/>
      <c r="B46" s="338"/>
      <c r="C46" s="338"/>
      <c r="D46" s="338"/>
      <c r="E46" s="338"/>
      <c r="F46" s="338"/>
      <c r="G46" s="338"/>
      <c r="H46" s="338"/>
      <c r="I46" s="338"/>
      <c r="J46" s="338"/>
      <c r="K46" s="338"/>
      <c r="L46" s="338"/>
      <c r="M46" s="338"/>
      <c r="N46" s="338"/>
      <c r="O46" s="338"/>
      <c r="P46" s="338"/>
      <c r="Q46" s="338"/>
      <c r="R46" s="338"/>
    </row>
    <row r="47" spans="1:18" ht="17">
      <c r="A47" s="338"/>
      <c r="B47" s="338"/>
      <c r="C47" s="338"/>
      <c r="D47" s="338"/>
      <c r="E47" s="338"/>
      <c r="F47" s="338"/>
      <c r="G47" s="338"/>
      <c r="H47" s="338"/>
      <c r="I47" s="338"/>
      <c r="J47" s="338"/>
      <c r="K47" s="338"/>
      <c r="L47" s="338"/>
      <c r="M47" s="338"/>
      <c r="N47" s="338"/>
      <c r="O47" s="338"/>
      <c r="P47" s="338"/>
      <c r="Q47" s="338"/>
      <c r="R47" s="338"/>
    </row>
    <row r="48" spans="1:18" ht="17">
      <c r="A48" s="338"/>
      <c r="B48" s="338"/>
      <c r="C48" s="338"/>
      <c r="D48" s="338"/>
      <c r="E48" s="338"/>
      <c r="F48" s="338"/>
      <c r="G48" s="338"/>
      <c r="H48" s="338"/>
      <c r="I48" s="338"/>
      <c r="J48" s="338"/>
      <c r="K48" s="338"/>
      <c r="L48" s="338"/>
      <c r="M48" s="338"/>
      <c r="N48" s="338"/>
      <c r="O48" s="338"/>
      <c r="P48" s="338"/>
      <c r="Q48" s="338"/>
      <c r="R48" s="338"/>
    </row>
    <row r="49" spans="1:18" ht="17">
      <c r="A49" s="338"/>
      <c r="B49" s="338"/>
      <c r="C49" s="338"/>
      <c r="D49" s="338"/>
      <c r="E49" s="338"/>
      <c r="F49" s="338"/>
      <c r="G49" s="338"/>
      <c r="H49" s="338"/>
      <c r="I49" s="338"/>
      <c r="J49" s="338"/>
      <c r="K49" s="338"/>
      <c r="L49" s="338"/>
      <c r="M49" s="338"/>
      <c r="N49" s="338"/>
      <c r="O49" s="338"/>
      <c r="P49" s="338"/>
      <c r="Q49" s="338"/>
      <c r="R49" s="338"/>
    </row>
    <row r="50" spans="1:18" ht="17">
      <c r="A50" s="338"/>
      <c r="B50" s="338"/>
      <c r="C50" s="338"/>
      <c r="D50" s="338"/>
      <c r="E50" s="338"/>
      <c r="F50" s="338"/>
      <c r="G50" s="338"/>
      <c r="H50" s="338"/>
      <c r="I50" s="338"/>
      <c r="J50" s="338"/>
      <c r="K50" s="338"/>
      <c r="L50" s="338"/>
      <c r="M50" s="338"/>
      <c r="N50" s="338"/>
      <c r="O50" s="338"/>
      <c r="P50" s="338"/>
      <c r="Q50" s="338"/>
      <c r="R50" s="338"/>
    </row>
    <row r="51" spans="1:18" ht="17">
      <c r="A51" s="338"/>
      <c r="B51" s="338"/>
      <c r="C51" s="338"/>
      <c r="D51" s="338"/>
      <c r="E51" s="338"/>
      <c r="F51" s="338"/>
      <c r="G51" s="338"/>
      <c r="H51" s="338"/>
      <c r="I51" s="338"/>
      <c r="J51" s="338"/>
      <c r="K51" s="338"/>
      <c r="L51" s="338"/>
      <c r="M51" s="338"/>
      <c r="N51" s="338"/>
      <c r="O51" s="338"/>
      <c r="P51" s="338"/>
      <c r="Q51" s="338"/>
      <c r="R51" s="338"/>
    </row>
    <row r="52" spans="1:18" ht="17">
      <c r="A52" s="338"/>
      <c r="B52" s="338"/>
      <c r="C52" s="338"/>
      <c r="D52" s="338"/>
      <c r="E52" s="338"/>
      <c r="F52" s="338"/>
      <c r="G52" s="338"/>
      <c r="H52" s="338"/>
      <c r="I52" s="338"/>
      <c r="J52" s="338"/>
      <c r="K52" s="338"/>
      <c r="L52" s="338"/>
      <c r="M52" s="338"/>
      <c r="N52" s="338"/>
      <c r="O52" s="338"/>
      <c r="P52" s="338"/>
      <c r="Q52" s="338"/>
      <c r="R52" s="338"/>
    </row>
    <row r="53" spans="1:18" ht="17">
      <c r="A53" s="338"/>
      <c r="B53" s="338"/>
      <c r="C53" s="338"/>
      <c r="D53" s="338"/>
      <c r="E53" s="338"/>
      <c r="F53" s="338"/>
      <c r="G53" s="338"/>
      <c r="H53" s="338"/>
      <c r="I53" s="338"/>
      <c r="J53" s="338"/>
      <c r="K53" s="338"/>
      <c r="L53" s="338"/>
      <c r="M53" s="338"/>
      <c r="N53" s="338"/>
      <c r="O53" s="338"/>
      <c r="P53" s="338"/>
      <c r="Q53" s="338"/>
      <c r="R53" s="338"/>
    </row>
    <row r="54" spans="1:18" ht="17">
      <c r="A54" s="338"/>
      <c r="B54" s="338"/>
      <c r="C54" s="338"/>
      <c r="D54" s="338"/>
      <c r="E54" s="338"/>
      <c r="F54" s="338"/>
      <c r="G54" s="338"/>
      <c r="H54" s="338"/>
      <c r="I54" s="338"/>
      <c r="J54" s="338"/>
      <c r="K54" s="338"/>
      <c r="L54" s="338"/>
      <c r="M54" s="338"/>
      <c r="N54" s="338"/>
      <c r="O54" s="338"/>
      <c r="P54" s="338"/>
      <c r="Q54" s="338"/>
      <c r="R54" s="338"/>
    </row>
    <row r="55" spans="1:18" ht="17">
      <c r="A55" s="338"/>
      <c r="B55" s="338"/>
      <c r="C55" s="338"/>
      <c r="D55" s="338"/>
      <c r="E55" s="338"/>
      <c r="F55" s="338"/>
      <c r="G55" s="338"/>
      <c r="H55" s="338"/>
      <c r="I55" s="338"/>
      <c r="J55" s="338"/>
      <c r="K55" s="338"/>
      <c r="L55" s="338"/>
      <c r="M55" s="338"/>
      <c r="N55" s="338"/>
      <c r="O55" s="338"/>
      <c r="P55" s="338"/>
      <c r="Q55" s="338"/>
      <c r="R55" s="338"/>
    </row>
    <row r="56" spans="1:18" ht="17">
      <c r="A56" s="338"/>
      <c r="B56" s="338"/>
      <c r="C56" s="338"/>
      <c r="D56" s="338"/>
      <c r="E56" s="338"/>
      <c r="F56" s="338"/>
      <c r="G56" s="338"/>
      <c r="H56" s="338"/>
      <c r="I56" s="338"/>
      <c r="J56" s="338"/>
      <c r="K56" s="338"/>
      <c r="L56" s="338"/>
      <c r="M56" s="338"/>
      <c r="N56" s="338"/>
      <c r="O56" s="338"/>
      <c r="P56" s="338"/>
      <c r="Q56" s="338"/>
      <c r="R56" s="338"/>
    </row>
    <row r="57" spans="1:18" ht="17">
      <c r="A57" s="338"/>
      <c r="B57" s="338"/>
      <c r="C57" s="338"/>
      <c r="D57" s="338"/>
      <c r="E57" s="338"/>
      <c r="F57" s="338"/>
      <c r="G57" s="338"/>
      <c r="H57" s="338"/>
      <c r="I57" s="338"/>
      <c r="J57" s="338"/>
      <c r="K57" s="338"/>
      <c r="L57" s="338"/>
      <c r="M57" s="338"/>
      <c r="N57" s="338"/>
      <c r="O57" s="338"/>
      <c r="P57" s="338"/>
      <c r="Q57" s="338"/>
      <c r="R57" s="338"/>
    </row>
    <row r="58" spans="1:18" ht="17">
      <c r="A58" s="338"/>
      <c r="B58" s="338"/>
      <c r="C58" s="338"/>
      <c r="D58" s="338"/>
      <c r="E58" s="338"/>
      <c r="F58" s="338"/>
      <c r="G58" s="338"/>
      <c r="H58" s="338"/>
      <c r="I58" s="338"/>
      <c r="J58" s="338"/>
      <c r="K58" s="338"/>
      <c r="L58" s="338"/>
      <c r="M58" s="338"/>
      <c r="N58" s="338"/>
      <c r="O58" s="338"/>
      <c r="P58" s="338"/>
      <c r="Q58" s="338"/>
      <c r="R58" s="338"/>
    </row>
    <row r="59" spans="1:18" ht="17">
      <c r="A59" s="338"/>
      <c r="B59" s="338"/>
      <c r="C59" s="338"/>
      <c r="D59" s="338"/>
      <c r="E59" s="338"/>
      <c r="F59" s="338"/>
      <c r="G59" s="338"/>
      <c r="H59" s="338"/>
      <c r="I59" s="338"/>
      <c r="J59" s="338"/>
      <c r="K59" s="338"/>
      <c r="L59" s="338"/>
      <c r="M59" s="338"/>
      <c r="N59" s="338"/>
      <c r="O59" s="338"/>
      <c r="P59" s="338"/>
      <c r="Q59" s="338"/>
      <c r="R59" s="338"/>
    </row>
    <row r="60" spans="1:18" ht="17">
      <c r="A60" s="338"/>
      <c r="B60" s="338"/>
      <c r="C60" s="338"/>
      <c r="D60" s="338"/>
      <c r="E60" s="338"/>
      <c r="F60" s="338"/>
      <c r="G60" s="338"/>
      <c r="H60" s="338"/>
      <c r="I60" s="338"/>
      <c r="J60" s="338"/>
      <c r="K60" s="338"/>
      <c r="L60" s="338"/>
      <c r="M60" s="338"/>
      <c r="N60" s="338"/>
      <c r="O60" s="338"/>
      <c r="P60" s="338"/>
      <c r="Q60" s="338"/>
      <c r="R60" s="338"/>
    </row>
    <row r="61" spans="1:18" ht="17">
      <c r="A61" s="338"/>
      <c r="B61" s="338"/>
      <c r="C61" s="338"/>
      <c r="D61" s="338"/>
      <c r="E61" s="338"/>
      <c r="F61" s="338"/>
      <c r="G61" s="338"/>
      <c r="H61" s="338"/>
      <c r="I61" s="338"/>
      <c r="J61" s="338"/>
      <c r="K61" s="338"/>
      <c r="L61" s="338"/>
      <c r="M61" s="338"/>
      <c r="N61" s="338"/>
      <c r="O61" s="338"/>
      <c r="P61" s="338"/>
      <c r="Q61" s="338"/>
      <c r="R61" s="338"/>
    </row>
    <row r="62" spans="1:18" ht="17">
      <c r="A62" s="338"/>
      <c r="B62" s="338"/>
      <c r="C62" s="338"/>
      <c r="D62" s="338"/>
      <c r="E62" s="338"/>
      <c r="F62" s="338"/>
      <c r="G62" s="338"/>
      <c r="H62" s="338"/>
      <c r="I62" s="338"/>
      <c r="J62" s="338"/>
      <c r="K62" s="338"/>
      <c r="L62" s="338"/>
      <c r="M62" s="338"/>
      <c r="N62" s="338"/>
      <c r="O62" s="338"/>
      <c r="P62" s="338"/>
      <c r="Q62" s="338"/>
      <c r="R62" s="338"/>
    </row>
    <row r="63" spans="1:18" ht="17">
      <c r="A63" s="338"/>
      <c r="B63" s="338"/>
      <c r="C63" s="338"/>
      <c r="D63" s="338"/>
      <c r="E63" s="338"/>
      <c r="F63" s="338"/>
      <c r="G63" s="338"/>
      <c r="H63" s="338"/>
      <c r="I63" s="338"/>
      <c r="J63" s="338"/>
      <c r="K63" s="338"/>
      <c r="L63" s="338"/>
      <c r="M63" s="338"/>
      <c r="N63" s="338"/>
      <c r="O63" s="338"/>
      <c r="P63" s="338"/>
      <c r="Q63" s="338"/>
      <c r="R63" s="338"/>
    </row>
    <row r="64" spans="1:18" ht="17">
      <c r="A64" s="338"/>
      <c r="B64" s="338"/>
      <c r="C64" s="338"/>
      <c r="D64" s="338"/>
      <c r="E64" s="338"/>
      <c r="F64" s="338"/>
      <c r="G64" s="338"/>
      <c r="H64" s="338"/>
      <c r="I64" s="338"/>
      <c r="J64" s="338"/>
      <c r="K64" s="338"/>
      <c r="L64" s="338"/>
      <c r="M64" s="338"/>
      <c r="N64" s="338"/>
      <c r="O64" s="338"/>
      <c r="P64" s="338"/>
      <c r="Q64" s="338"/>
      <c r="R64" s="338"/>
    </row>
    <row r="65" spans="1:18" ht="17">
      <c r="A65" s="338"/>
      <c r="B65" s="338"/>
      <c r="C65" s="338"/>
      <c r="D65" s="338"/>
      <c r="E65" s="338"/>
      <c r="F65" s="338"/>
      <c r="G65" s="338"/>
      <c r="H65" s="338"/>
      <c r="I65" s="338"/>
      <c r="J65" s="338"/>
      <c r="K65" s="338"/>
      <c r="L65" s="338"/>
      <c r="M65" s="338"/>
      <c r="N65" s="338"/>
      <c r="O65" s="338"/>
      <c r="P65" s="338"/>
      <c r="Q65" s="338"/>
      <c r="R65" s="338"/>
    </row>
    <row r="66" spans="1:18" ht="17">
      <c r="A66" s="338"/>
      <c r="B66" s="338"/>
      <c r="C66" s="338"/>
      <c r="D66" s="338"/>
      <c r="E66" s="338"/>
      <c r="F66" s="338"/>
      <c r="G66" s="338"/>
      <c r="H66" s="338"/>
      <c r="I66" s="338"/>
      <c r="J66" s="338"/>
      <c r="K66" s="338"/>
      <c r="L66" s="338"/>
      <c r="M66" s="338"/>
      <c r="N66" s="338"/>
      <c r="O66" s="338"/>
      <c r="P66" s="338"/>
      <c r="Q66" s="338"/>
      <c r="R66" s="338"/>
    </row>
    <row r="67" spans="1:18" ht="17">
      <c r="A67" s="338"/>
      <c r="B67" s="338"/>
      <c r="C67" s="338"/>
      <c r="D67" s="338"/>
      <c r="E67" s="338"/>
      <c r="F67" s="338"/>
      <c r="G67" s="338"/>
      <c r="H67" s="338"/>
      <c r="I67" s="338"/>
      <c r="J67" s="338"/>
      <c r="K67" s="338"/>
      <c r="L67" s="338"/>
      <c r="M67" s="338"/>
      <c r="N67" s="338"/>
      <c r="O67" s="338"/>
      <c r="P67" s="338"/>
      <c r="Q67" s="338"/>
      <c r="R67" s="338"/>
    </row>
    <row r="68" spans="1:18" ht="17">
      <c r="A68" s="338"/>
      <c r="B68" s="338"/>
      <c r="C68" s="338"/>
      <c r="D68" s="338"/>
      <c r="E68" s="338"/>
      <c r="F68" s="338"/>
      <c r="G68" s="338"/>
      <c r="H68" s="338"/>
      <c r="I68" s="338"/>
      <c r="J68" s="338"/>
      <c r="K68" s="338"/>
      <c r="L68" s="338"/>
      <c r="M68" s="338"/>
      <c r="N68" s="338"/>
      <c r="O68" s="338"/>
      <c r="P68" s="338"/>
      <c r="Q68" s="338"/>
      <c r="R68" s="338"/>
    </row>
    <row r="69" spans="1:18" ht="17">
      <c r="A69" s="338"/>
      <c r="B69" s="338"/>
      <c r="C69" s="338"/>
      <c r="D69" s="338"/>
      <c r="E69" s="338"/>
      <c r="F69" s="338"/>
      <c r="G69" s="338"/>
      <c r="H69" s="338"/>
      <c r="I69" s="338"/>
      <c r="J69" s="338"/>
      <c r="K69" s="338"/>
      <c r="L69" s="338"/>
      <c r="M69" s="338"/>
      <c r="N69" s="338"/>
      <c r="O69" s="338"/>
      <c r="P69" s="338"/>
      <c r="Q69" s="338"/>
      <c r="R69" s="338"/>
    </row>
    <row r="70" spans="1:18" ht="17">
      <c r="A70" s="338"/>
      <c r="B70" s="338"/>
      <c r="C70" s="338"/>
      <c r="D70" s="338"/>
      <c r="E70" s="338"/>
      <c r="F70" s="338"/>
      <c r="G70" s="338"/>
      <c r="H70" s="338"/>
      <c r="I70" s="338"/>
      <c r="J70" s="338"/>
      <c r="K70" s="338"/>
      <c r="L70" s="338"/>
      <c r="M70" s="338"/>
      <c r="N70" s="338"/>
      <c r="O70" s="338"/>
      <c r="P70" s="338"/>
      <c r="Q70" s="338"/>
      <c r="R70" s="338"/>
    </row>
    <row r="71" spans="1:18" ht="17">
      <c r="A71" s="338"/>
      <c r="B71" s="338"/>
      <c r="C71" s="338"/>
      <c r="D71" s="338"/>
      <c r="E71" s="338"/>
      <c r="F71" s="338"/>
      <c r="G71" s="338"/>
      <c r="H71" s="338"/>
      <c r="I71" s="338"/>
      <c r="J71" s="338"/>
      <c r="K71" s="338"/>
      <c r="L71" s="338"/>
      <c r="M71" s="338"/>
      <c r="N71" s="338"/>
      <c r="O71" s="338"/>
      <c r="P71" s="338"/>
      <c r="Q71" s="338"/>
      <c r="R71" s="338"/>
    </row>
    <row r="72" spans="1:18" ht="17">
      <c r="A72" s="338"/>
      <c r="B72" s="338"/>
      <c r="C72" s="338"/>
      <c r="D72" s="338"/>
      <c r="E72" s="338"/>
      <c r="F72" s="338"/>
      <c r="G72" s="338"/>
      <c r="H72" s="338"/>
      <c r="I72" s="338"/>
      <c r="J72" s="338"/>
      <c r="K72" s="338"/>
      <c r="L72" s="338"/>
      <c r="M72" s="338"/>
      <c r="N72" s="338"/>
      <c r="O72" s="338"/>
      <c r="P72" s="338"/>
      <c r="Q72" s="338"/>
      <c r="R72" s="338"/>
    </row>
    <row r="73" spans="1:18" ht="17">
      <c r="A73" s="338"/>
      <c r="B73" s="338"/>
      <c r="C73" s="338"/>
      <c r="D73" s="338"/>
      <c r="E73" s="338"/>
      <c r="F73" s="338"/>
      <c r="G73" s="338"/>
      <c r="H73" s="338"/>
      <c r="I73" s="338"/>
      <c r="J73" s="338"/>
      <c r="K73" s="338"/>
      <c r="L73" s="338"/>
      <c r="M73" s="338"/>
      <c r="N73" s="338"/>
      <c r="O73" s="338"/>
      <c r="P73" s="338"/>
      <c r="Q73" s="338"/>
      <c r="R73" s="338"/>
    </row>
    <row r="74" spans="1:18" ht="17">
      <c r="A74" s="338"/>
      <c r="B74" s="338"/>
      <c r="C74" s="338"/>
      <c r="D74" s="338"/>
      <c r="E74" s="338"/>
      <c r="F74" s="338"/>
      <c r="G74" s="338"/>
      <c r="H74" s="338"/>
      <c r="I74" s="338"/>
      <c r="J74" s="338"/>
      <c r="K74" s="338"/>
      <c r="L74" s="338"/>
      <c r="M74" s="338"/>
      <c r="N74" s="338"/>
      <c r="O74" s="338"/>
      <c r="P74" s="338"/>
      <c r="Q74" s="338"/>
      <c r="R74" s="338"/>
    </row>
    <row r="75" spans="1:18" ht="17">
      <c r="A75" s="338"/>
      <c r="B75" s="338"/>
      <c r="C75" s="338"/>
      <c r="D75" s="338"/>
      <c r="E75" s="338"/>
      <c r="F75" s="338"/>
      <c r="G75" s="338"/>
      <c r="H75" s="338"/>
      <c r="I75" s="338"/>
      <c r="J75" s="338"/>
      <c r="K75" s="338"/>
      <c r="L75" s="338"/>
      <c r="M75" s="338"/>
      <c r="N75" s="338"/>
      <c r="O75" s="338"/>
      <c r="P75" s="338"/>
      <c r="Q75" s="338"/>
      <c r="R75" s="338"/>
    </row>
    <row r="76" spans="1:18" ht="17">
      <c r="A76" s="338"/>
      <c r="B76" s="338"/>
      <c r="C76" s="338"/>
      <c r="D76" s="338"/>
      <c r="E76" s="338"/>
      <c r="F76" s="338"/>
      <c r="G76" s="338"/>
      <c r="H76" s="338"/>
      <c r="I76" s="338"/>
      <c r="J76" s="338"/>
      <c r="K76" s="338"/>
      <c r="L76" s="338"/>
      <c r="M76" s="338"/>
      <c r="N76" s="338"/>
      <c r="O76" s="338"/>
      <c r="P76" s="338"/>
      <c r="Q76" s="338"/>
      <c r="R76" s="338"/>
    </row>
    <row r="77" spans="1:18" ht="17">
      <c r="A77" s="338"/>
      <c r="B77" s="338"/>
      <c r="C77" s="338"/>
      <c r="D77" s="338"/>
      <c r="E77" s="338"/>
      <c r="F77" s="338"/>
      <c r="G77" s="338"/>
      <c r="H77" s="338"/>
      <c r="I77" s="338"/>
      <c r="J77" s="338"/>
      <c r="K77" s="338"/>
      <c r="L77" s="338"/>
      <c r="M77" s="338"/>
      <c r="N77" s="338"/>
      <c r="O77" s="338"/>
      <c r="P77" s="338"/>
      <c r="Q77" s="338"/>
      <c r="R77" s="338"/>
    </row>
    <row r="78" spans="1:18" ht="17">
      <c r="A78" s="338"/>
      <c r="B78" s="338"/>
      <c r="C78" s="338"/>
      <c r="D78" s="338"/>
      <c r="E78" s="338"/>
      <c r="F78" s="338"/>
      <c r="G78" s="338"/>
      <c r="H78" s="338"/>
      <c r="I78" s="338"/>
      <c r="J78" s="338"/>
      <c r="K78" s="338"/>
      <c r="L78" s="338"/>
      <c r="M78" s="338"/>
      <c r="N78" s="338"/>
      <c r="O78" s="338"/>
      <c r="P78" s="338"/>
      <c r="Q78" s="338"/>
      <c r="R78" s="338"/>
    </row>
    <row r="79" spans="1:18" ht="17">
      <c r="A79" s="338"/>
      <c r="B79" s="338"/>
      <c r="C79" s="338"/>
      <c r="D79" s="338"/>
      <c r="E79" s="338"/>
      <c r="F79" s="338"/>
      <c r="G79" s="338"/>
      <c r="H79" s="338"/>
      <c r="I79" s="338"/>
      <c r="J79" s="338"/>
      <c r="K79" s="338"/>
      <c r="L79" s="338"/>
      <c r="M79" s="338"/>
      <c r="N79" s="338"/>
      <c r="O79" s="338"/>
      <c r="P79" s="338"/>
      <c r="Q79" s="338"/>
      <c r="R79" s="338"/>
    </row>
    <row r="80" spans="1:18" ht="17">
      <c r="A80" s="338"/>
      <c r="B80" s="338"/>
      <c r="C80" s="338"/>
      <c r="D80" s="338"/>
      <c r="E80" s="338"/>
      <c r="F80" s="338"/>
      <c r="G80" s="338"/>
      <c r="H80" s="338"/>
      <c r="I80" s="338"/>
      <c r="J80" s="338"/>
      <c r="K80" s="338"/>
      <c r="L80" s="338"/>
      <c r="M80" s="338"/>
      <c r="N80" s="338"/>
      <c r="O80" s="338"/>
      <c r="P80" s="338"/>
      <c r="Q80" s="338"/>
      <c r="R80" s="338"/>
    </row>
    <row r="81" spans="1:18" ht="17">
      <c r="A81" s="338"/>
      <c r="B81" s="338"/>
      <c r="C81" s="338"/>
      <c r="D81" s="338"/>
      <c r="E81" s="338"/>
      <c r="F81" s="338"/>
      <c r="G81" s="338"/>
      <c r="H81" s="338"/>
      <c r="I81" s="338"/>
      <c r="J81" s="338"/>
      <c r="K81" s="338"/>
      <c r="L81" s="338"/>
      <c r="M81" s="338"/>
      <c r="N81" s="338"/>
      <c r="O81" s="338"/>
      <c r="P81" s="338"/>
      <c r="Q81" s="338"/>
      <c r="R81" s="338"/>
    </row>
    <row r="82" spans="1:18" ht="17">
      <c r="A82" s="338"/>
      <c r="B82" s="338"/>
      <c r="C82" s="338"/>
      <c r="D82" s="338"/>
      <c r="E82" s="338"/>
      <c r="F82" s="338"/>
      <c r="G82" s="338"/>
      <c r="H82" s="338"/>
      <c r="I82" s="338"/>
      <c r="J82" s="338"/>
      <c r="K82" s="338"/>
      <c r="L82" s="338"/>
      <c r="M82" s="338"/>
      <c r="N82" s="338"/>
      <c r="O82" s="338"/>
      <c r="P82" s="338"/>
      <c r="Q82" s="338"/>
      <c r="R82" s="338"/>
    </row>
    <row r="83" spans="1:18" ht="17">
      <c r="A83" s="338"/>
      <c r="B83" s="338"/>
      <c r="C83" s="338"/>
      <c r="D83" s="338"/>
      <c r="E83" s="338"/>
      <c r="F83" s="338"/>
      <c r="G83" s="338"/>
      <c r="H83" s="338"/>
      <c r="I83" s="338"/>
      <c r="J83" s="338"/>
      <c r="K83" s="338"/>
      <c r="L83" s="338"/>
      <c r="M83" s="338"/>
      <c r="N83" s="338"/>
      <c r="O83" s="338"/>
      <c r="P83" s="338"/>
      <c r="Q83" s="338"/>
      <c r="R83" s="338"/>
    </row>
    <row r="84" spans="1:18" ht="17">
      <c r="A84" s="338"/>
      <c r="B84" s="338"/>
      <c r="C84" s="338"/>
      <c r="D84" s="338"/>
      <c r="E84" s="338"/>
      <c r="F84" s="338"/>
      <c r="G84" s="338"/>
      <c r="H84" s="338"/>
      <c r="I84" s="338"/>
      <c r="J84" s="338"/>
      <c r="K84" s="338"/>
      <c r="L84" s="338"/>
      <c r="M84" s="338"/>
      <c r="N84" s="338"/>
      <c r="O84" s="338"/>
      <c r="P84" s="338"/>
      <c r="Q84" s="338"/>
      <c r="R84" s="338"/>
    </row>
    <row r="85" spans="1:18" ht="17">
      <c r="A85" s="338"/>
      <c r="B85" s="338"/>
      <c r="C85" s="338"/>
      <c r="D85" s="338"/>
      <c r="E85" s="338"/>
      <c r="F85" s="338"/>
      <c r="G85" s="338"/>
      <c r="H85" s="338"/>
      <c r="I85" s="338"/>
      <c r="J85" s="338"/>
      <c r="K85" s="338"/>
      <c r="L85" s="338"/>
      <c r="M85" s="338"/>
      <c r="N85" s="338"/>
      <c r="O85" s="338"/>
      <c r="P85" s="338"/>
      <c r="Q85" s="338"/>
      <c r="R85" s="338"/>
    </row>
    <row r="86" spans="1:18" ht="17">
      <c r="A86" s="338"/>
      <c r="B86" s="338"/>
      <c r="C86" s="338"/>
      <c r="D86" s="338"/>
      <c r="E86" s="338"/>
      <c r="F86" s="338"/>
      <c r="G86" s="338"/>
      <c r="H86" s="338"/>
      <c r="I86" s="338"/>
      <c r="J86" s="338"/>
      <c r="K86" s="338"/>
      <c r="L86" s="338"/>
      <c r="M86" s="338"/>
      <c r="N86" s="338"/>
      <c r="O86" s="338"/>
      <c r="P86" s="338"/>
      <c r="Q86" s="338"/>
      <c r="R86" s="338"/>
    </row>
    <row r="87" spans="1:18" ht="17">
      <c r="A87" s="338"/>
      <c r="B87" s="338"/>
      <c r="C87" s="338"/>
      <c r="D87" s="338"/>
      <c r="E87" s="338"/>
      <c r="F87" s="338"/>
      <c r="G87" s="338"/>
      <c r="H87" s="338"/>
      <c r="I87" s="338"/>
      <c r="J87" s="338"/>
      <c r="K87" s="338"/>
      <c r="L87" s="338"/>
      <c r="M87" s="338"/>
      <c r="N87" s="338"/>
      <c r="O87" s="338"/>
      <c r="P87" s="338"/>
      <c r="Q87" s="338"/>
      <c r="R87" s="338"/>
    </row>
    <row r="88" spans="1:18" ht="17">
      <c r="A88" s="338"/>
      <c r="B88" s="338"/>
      <c r="C88" s="338"/>
      <c r="D88" s="338"/>
      <c r="E88" s="338"/>
      <c r="F88" s="338"/>
      <c r="G88" s="338"/>
      <c r="H88" s="338"/>
      <c r="I88" s="338"/>
      <c r="J88" s="338"/>
      <c r="K88" s="338"/>
      <c r="L88" s="338"/>
      <c r="M88" s="338"/>
      <c r="N88" s="338"/>
      <c r="O88" s="338"/>
      <c r="P88" s="338"/>
      <c r="Q88" s="338"/>
      <c r="R88" s="338"/>
    </row>
    <row r="89" spans="1:18" ht="17">
      <c r="A89" s="338"/>
      <c r="B89" s="338"/>
      <c r="C89" s="338"/>
      <c r="D89" s="338"/>
      <c r="E89" s="338"/>
      <c r="F89" s="338"/>
      <c r="G89" s="338"/>
      <c r="H89" s="338"/>
      <c r="I89" s="338"/>
      <c r="J89" s="338"/>
      <c r="K89" s="338"/>
      <c r="L89" s="338"/>
      <c r="M89" s="338"/>
      <c r="N89" s="338"/>
      <c r="O89" s="338"/>
      <c r="P89" s="338"/>
      <c r="Q89" s="338"/>
      <c r="R89" s="338"/>
    </row>
    <row r="90" spans="1:18" ht="17">
      <c r="A90" s="338"/>
      <c r="B90" s="338"/>
      <c r="C90" s="338"/>
      <c r="D90" s="338"/>
      <c r="E90" s="338"/>
      <c r="F90" s="338"/>
      <c r="G90" s="338"/>
      <c r="H90" s="338"/>
      <c r="I90" s="338"/>
      <c r="J90" s="338"/>
      <c r="K90" s="338"/>
      <c r="L90" s="338"/>
      <c r="M90" s="338"/>
      <c r="N90" s="338"/>
      <c r="O90" s="338"/>
      <c r="P90" s="338"/>
      <c r="Q90" s="338"/>
      <c r="R90" s="338"/>
    </row>
    <row r="91" spans="1:18" ht="17">
      <c r="A91" s="338"/>
      <c r="B91" s="338"/>
      <c r="C91" s="338"/>
      <c r="D91" s="338"/>
      <c r="E91" s="338"/>
      <c r="F91" s="338"/>
      <c r="G91" s="338"/>
      <c r="H91" s="338"/>
      <c r="I91" s="338"/>
      <c r="J91" s="338"/>
      <c r="K91" s="338"/>
      <c r="L91" s="338"/>
      <c r="M91" s="338"/>
      <c r="N91" s="338"/>
      <c r="O91" s="338"/>
      <c r="P91" s="338"/>
      <c r="Q91" s="338"/>
      <c r="R91" s="338"/>
    </row>
    <row r="92" spans="1:18" ht="17">
      <c r="A92" s="338"/>
      <c r="B92" s="338"/>
      <c r="C92" s="338"/>
      <c r="D92" s="338"/>
      <c r="E92" s="338"/>
      <c r="F92" s="338"/>
      <c r="G92" s="338"/>
      <c r="H92" s="338"/>
      <c r="I92" s="338"/>
      <c r="J92" s="338"/>
      <c r="K92" s="338"/>
      <c r="L92" s="338"/>
      <c r="M92" s="338"/>
      <c r="N92" s="338"/>
      <c r="O92" s="338"/>
      <c r="P92" s="338"/>
      <c r="Q92" s="338"/>
      <c r="R92" s="338"/>
    </row>
    <row r="93" spans="1:18" ht="17">
      <c r="A93" s="338"/>
      <c r="B93" s="338"/>
      <c r="C93" s="338"/>
      <c r="D93" s="338"/>
      <c r="E93" s="338"/>
      <c r="F93" s="338"/>
      <c r="G93" s="338"/>
      <c r="H93" s="338"/>
      <c r="I93" s="338"/>
      <c r="J93" s="338"/>
      <c r="K93" s="338"/>
      <c r="L93" s="338"/>
      <c r="M93" s="338"/>
      <c r="N93" s="338"/>
      <c r="O93" s="338"/>
      <c r="P93" s="338"/>
      <c r="Q93" s="338"/>
      <c r="R93" s="338"/>
    </row>
    <row r="94" spans="1:18" ht="17">
      <c r="A94" s="338"/>
      <c r="B94" s="338"/>
      <c r="C94" s="338"/>
      <c r="D94" s="338"/>
      <c r="E94" s="338"/>
      <c r="F94" s="338"/>
      <c r="G94" s="338"/>
      <c r="H94" s="338"/>
      <c r="I94" s="338"/>
      <c r="J94" s="338"/>
      <c r="K94" s="338"/>
      <c r="L94" s="338"/>
      <c r="M94" s="338"/>
      <c r="N94" s="338"/>
      <c r="O94" s="338"/>
      <c r="P94" s="338"/>
      <c r="Q94" s="338"/>
      <c r="R94" s="338"/>
    </row>
    <row r="95" spans="1:18" ht="17">
      <c r="A95" s="338"/>
      <c r="B95" s="338"/>
      <c r="C95" s="338"/>
      <c r="D95" s="338"/>
      <c r="E95" s="338"/>
      <c r="F95" s="338"/>
      <c r="G95" s="338"/>
      <c r="H95" s="338"/>
      <c r="I95" s="338"/>
      <c r="J95" s="338"/>
      <c r="K95" s="338"/>
      <c r="L95" s="338"/>
      <c r="M95" s="338"/>
      <c r="N95" s="338"/>
      <c r="O95" s="338"/>
      <c r="P95" s="338"/>
      <c r="Q95" s="338"/>
      <c r="R95" s="338"/>
    </row>
    <row r="96" spans="1:18" ht="17">
      <c r="A96" s="338"/>
      <c r="B96" s="338"/>
      <c r="C96" s="338"/>
      <c r="D96" s="338"/>
      <c r="E96" s="338"/>
      <c r="F96" s="338"/>
      <c r="G96" s="338"/>
      <c r="H96" s="338"/>
      <c r="I96" s="338"/>
      <c r="J96" s="338"/>
      <c r="K96" s="338"/>
      <c r="L96" s="338"/>
      <c r="M96" s="338"/>
      <c r="N96" s="338"/>
      <c r="O96" s="338"/>
      <c r="P96" s="338"/>
      <c r="Q96" s="338"/>
      <c r="R96" s="338"/>
    </row>
    <row r="97" spans="1:18" ht="17">
      <c r="A97" s="338"/>
      <c r="B97" s="338"/>
      <c r="C97" s="338"/>
      <c r="D97" s="338"/>
      <c r="E97" s="338"/>
      <c r="F97" s="338"/>
      <c r="G97" s="338"/>
      <c r="H97" s="338"/>
      <c r="I97" s="338"/>
      <c r="J97" s="338"/>
      <c r="K97" s="338"/>
      <c r="L97" s="338"/>
      <c r="M97" s="338"/>
      <c r="N97" s="338"/>
      <c r="O97" s="338"/>
      <c r="P97" s="338"/>
      <c r="Q97" s="338"/>
      <c r="R97" s="338"/>
    </row>
    <row r="98" spans="1:18" ht="17">
      <c r="A98" s="338"/>
      <c r="B98" s="338"/>
      <c r="C98" s="338"/>
      <c r="D98" s="338"/>
      <c r="E98" s="338"/>
      <c r="F98" s="338"/>
      <c r="G98" s="338"/>
      <c r="H98" s="338"/>
      <c r="I98" s="338"/>
      <c r="J98" s="338"/>
      <c r="K98" s="338"/>
      <c r="L98" s="338"/>
      <c r="M98" s="338"/>
      <c r="N98" s="338"/>
      <c r="O98" s="338"/>
      <c r="P98" s="338"/>
      <c r="Q98" s="338"/>
      <c r="R98" s="338"/>
    </row>
    <row r="99" spans="1:18" ht="17">
      <c r="A99" s="338"/>
      <c r="B99" s="338"/>
      <c r="C99" s="338"/>
      <c r="D99" s="338"/>
      <c r="E99" s="338"/>
      <c r="F99" s="338"/>
      <c r="G99" s="338"/>
      <c r="H99" s="338"/>
      <c r="I99" s="338"/>
      <c r="J99" s="338"/>
      <c r="K99" s="338"/>
      <c r="L99" s="338"/>
      <c r="M99" s="338"/>
      <c r="N99" s="338"/>
      <c r="O99" s="338"/>
      <c r="P99" s="338"/>
      <c r="Q99" s="338"/>
      <c r="R99" s="338"/>
    </row>
    <row r="100" spans="1:18" ht="17">
      <c r="A100" s="338"/>
      <c r="B100" s="338"/>
      <c r="C100" s="338"/>
      <c r="D100" s="338"/>
      <c r="E100" s="338"/>
      <c r="F100" s="338"/>
      <c r="G100" s="338"/>
      <c r="H100" s="338"/>
      <c r="I100" s="338"/>
      <c r="J100" s="338"/>
      <c r="K100" s="338"/>
      <c r="L100" s="338"/>
      <c r="M100" s="338"/>
      <c r="N100" s="338"/>
      <c r="O100" s="338"/>
      <c r="P100" s="338"/>
      <c r="Q100" s="338"/>
      <c r="R100" s="338"/>
    </row>
    <row r="101" spans="1:18" ht="17">
      <c r="A101" s="338"/>
      <c r="B101" s="338"/>
      <c r="C101" s="338"/>
      <c r="D101" s="338"/>
      <c r="E101" s="338"/>
      <c r="F101" s="338"/>
      <c r="G101" s="338"/>
      <c r="H101" s="338"/>
      <c r="I101" s="338"/>
      <c r="J101" s="338"/>
      <c r="K101" s="338"/>
      <c r="L101" s="338"/>
      <c r="M101" s="338"/>
      <c r="N101" s="338"/>
      <c r="O101" s="338"/>
      <c r="P101" s="338"/>
      <c r="Q101" s="338"/>
      <c r="R101" s="338"/>
    </row>
    <row r="102" spans="1:18" ht="17">
      <c r="A102" s="338"/>
      <c r="B102" s="338"/>
      <c r="C102" s="338"/>
      <c r="D102" s="338"/>
      <c r="E102" s="338"/>
      <c r="F102" s="338"/>
      <c r="G102" s="338"/>
      <c r="H102" s="338"/>
      <c r="I102" s="338"/>
      <c r="J102" s="338"/>
      <c r="K102" s="338"/>
      <c r="L102" s="338"/>
      <c r="M102" s="338"/>
      <c r="N102" s="338"/>
      <c r="O102" s="338"/>
      <c r="P102" s="338"/>
      <c r="Q102" s="338"/>
      <c r="R102" s="338"/>
    </row>
    <row r="103" spans="1:18" ht="17">
      <c r="A103" s="338"/>
      <c r="B103" s="338"/>
      <c r="C103" s="338"/>
      <c r="D103" s="338"/>
      <c r="E103" s="338"/>
      <c r="F103" s="338"/>
      <c r="G103" s="338"/>
      <c r="H103" s="338"/>
      <c r="I103" s="338"/>
      <c r="J103" s="338"/>
      <c r="K103" s="338"/>
      <c r="L103" s="338"/>
      <c r="M103" s="338"/>
      <c r="N103" s="338"/>
      <c r="O103" s="338"/>
      <c r="P103" s="338"/>
      <c r="Q103" s="338"/>
      <c r="R103" s="338"/>
    </row>
    <row r="104" spans="1:18" ht="17">
      <c r="A104" s="338"/>
      <c r="B104" s="338"/>
      <c r="C104" s="338"/>
      <c r="D104" s="338"/>
      <c r="E104" s="338"/>
      <c r="F104" s="338"/>
      <c r="G104" s="338"/>
      <c r="H104" s="338"/>
      <c r="I104" s="338"/>
      <c r="J104" s="338"/>
      <c r="K104" s="338"/>
      <c r="L104" s="338"/>
      <c r="M104" s="338"/>
      <c r="N104" s="338"/>
      <c r="O104" s="338"/>
      <c r="P104" s="338"/>
      <c r="Q104" s="338"/>
      <c r="R104" s="338"/>
    </row>
    <row r="105" spans="1:18" ht="17">
      <c r="A105" s="338"/>
      <c r="B105" s="338"/>
      <c r="C105" s="338"/>
      <c r="D105" s="338"/>
      <c r="E105" s="338"/>
      <c r="F105" s="338"/>
      <c r="G105" s="338"/>
      <c r="H105" s="338"/>
      <c r="I105" s="338"/>
      <c r="J105" s="338"/>
      <c r="K105" s="338"/>
      <c r="L105" s="338"/>
      <c r="M105" s="338"/>
      <c r="N105" s="338"/>
      <c r="O105" s="338"/>
      <c r="P105" s="338"/>
      <c r="Q105" s="338"/>
      <c r="R105" s="338"/>
    </row>
    <row r="106" spans="1:18" ht="17">
      <c r="A106" s="338"/>
      <c r="B106" s="338"/>
      <c r="C106" s="338"/>
      <c r="D106" s="338"/>
      <c r="E106" s="338"/>
      <c r="F106" s="338"/>
      <c r="G106" s="338"/>
      <c r="H106" s="338"/>
      <c r="I106" s="338"/>
      <c r="J106" s="338"/>
      <c r="K106" s="338"/>
      <c r="L106" s="338"/>
      <c r="M106" s="338"/>
      <c r="N106" s="338"/>
      <c r="O106" s="338"/>
      <c r="P106" s="338"/>
      <c r="Q106" s="338"/>
      <c r="R106" s="338"/>
    </row>
    <row r="107" spans="1:18" ht="17">
      <c r="A107" s="338"/>
      <c r="B107" s="338"/>
      <c r="C107" s="338"/>
      <c r="D107" s="338"/>
      <c r="E107" s="338"/>
      <c r="F107" s="338"/>
      <c r="G107" s="338"/>
      <c r="H107" s="338"/>
      <c r="I107" s="338"/>
      <c r="J107" s="338"/>
      <c r="K107" s="338"/>
      <c r="L107" s="338"/>
      <c r="M107" s="338"/>
      <c r="N107" s="338"/>
      <c r="O107" s="338"/>
      <c r="P107" s="338"/>
      <c r="Q107" s="338"/>
      <c r="R107" s="338"/>
    </row>
    <row r="108" spans="1:18" ht="17">
      <c r="A108" s="338"/>
      <c r="B108" s="338"/>
      <c r="C108" s="338"/>
      <c r="D108" s="338"/>
      <c r="E108" s="338"/>
      <c r="F108" s="338"/>
      <c r="G108" s="338"/>
      <c r="H108" s="338"/>
      <c r="I108" s="338"/>
      <c r="J108" s="338"/>
      <c r="K108" s="338"/>
      <c r="L108" s="338"/>
      <c r="M108" s="338"/>
      <c r="N108" s="338"/>
      <c r="O108" s="338"/>
      <c r="P108" s="338"/>
      <c r="Q108" s="338"/>
      <c r="R108" s="338"/>
    </row>
  </sheetData>
  <mergeCells count="9">
    <mergeCell ref="C1:E1"/>
    <mergeCell ref="A3:A5"/>
    <mergeCell ref="A6:A10"/>
    <mergeCell ref="A11:A18"/>
    <mergeCell ref="A19:A24"/>
    <mergeCell ref="A25:A28"/>
    <mergeCell ref="A29:A36"/>
    <mergeCell ref="A1:A2"/>
    <mergeCell ref="B1:B2"/>
  </mergeCells>
  <phoneticPr fontId="4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L92"/>
  <sheetViews>
    <sheetView workbookViewId="0"/>
  </sheetViews>
  <sheetFormatPr baseColWidth="10" defaultColWidth="12.6640625" defaultRowHeight="12.75" customHeight="1"/>
  <cols>
    <col min="1" max="1" width="33.6640625" style="313" customWidth="1"/>
    <col min="2" max="2" width="24.1640625" style="313" customWidth="1"/>
    <col min="3" max="5" width="13.83203125" style="313" customWidth="1"/>
    <col min="6" max="12" width="7" style="313" customWidth="1"/>
    <col min="13" max="16384" width="12.6640625" style="313"/>
  </cols>
  <sheetData>
    <row r="1" spans="1:12" ht="18">
      <c r="A1" s="336" t="s">
        <v>446</v>
      </c>
      <c r="B1" s="336" t="s">
        <v>621</v>
      </c>
      <c r="C1" s="333" t="s">
        <v>579</v>
      </c>
      <c r="D1" s="310"/>
      <c r="E1" s="311"/>
      <c r="F1" s="344"/>
      <c r="G1" s="335"/>
      <c r="H1" s="335"/>
      <c r="I1" s="335"/>
      <c r="J1" s="335"/>
      <c r="K1" s="335"/>
      <c r="L1" s="335"/>
    </row>
    <row r="2" spans="1:12" ht="34" customHeight="1">
      <c r="A2" s="316" t="s">
        <v>622</v>
      </c>
      <c r="B2" s="345" t="s">
        <v>623</v>
      </c>
      <c r="C2" s="346" t="s">
        <v>624</v>
      </c>
      <c r="D2" s="310"/>
      <c r="E2" s="311"/>
      <c r="F2" s="342"/>
      <c r="G2" s="342"/>
      <c r="H2" s="342"/>
      <c r="I2" s="342"/>
      <c r="J2" s="342"/>
      <c r="K2" s="342"/>
      <c r="L2" s="342"/>
    </row>
    <row r="3" spans="1:12" ht="17" customHeight="1">
      <c r="A3" s="314"/>
      <c r="B3" s="314"/>
      <c r="C3" s="346" t="s">
        <v>625</v>
      </c>
      <c r="D3" s="310"/>
      <c r="E3" s="311"/>
      <c r="F3" s="342"/>
      <c r="G3" s="342"/>
      <c r="H3" s="342"/>
      <c r="I3" s="342"/>
      <c r="J3" s="342"/>
      <c r="K3" s="342"/>
      <c r="L3" s="342"/>
    </row>
    <row r="4" spans="1:12" ht="36">
      <c r="A4" s="317" t="s">
        <v>626</v>
      </c>
      <c r="B4" s="347" t="s">
        <v>627</v>
      </c>
      <c r="C4" s="346" t="s">
        <v>628</v>
      </c>
      <c r="D4" s="310"/>
      <c r="E4" s="311"/>
      <c r="F4" s="342"/>
      <c r="G4" s="342"/>
      <c r="H4" s="342"/>
      <c r="I4" s="342"/>
      <c r="J4" s="342"/>
      <c r="K4" s="342"/>
      <c r="L4" s="342"/>
    </row>
    <row r="5" spans="1:12" ht="36">
      <c r="A5" s="317" t="s">
        <v>629</v>
      </c>
      <c r="B5" s="347" t="s">
        <v>668</v>
      </c>
      <c r="C5" s="346" t="s">
        <v>630</v>
      </c>
      <c r="D5" s="310"/>
      <c r="E5" s="311"/>
      <c r="F5" s="342"/>
      <c r="G5" s="342"/>
      <c r="H5" s="342"/>
      <c r="I5" s="342"/>
      <c r="J5" s="342"/>
      <c r="K5" s="342"/>
      <c r="L5" s="342"/>
    </row>
    <row r="6" spans="1:12" ht="34" customHeight="1">
      <c r="A6" s="317" t="s">
        <v>631</v>
      </c>
      <c r="B6" s="347" t="s">
        <v>632</v>
      </c>
      <c r="C6" s="346" t="s">
        <v>633</v>
      </c>
      <c r="D6" s="310"/>
      <c r="E6" s="311"/>
      <c r="F6" s="342"/>
      <c r="G6" s="342"/>
      <c r="H6" s="342"/>
      <c r="I6" s="342"/>
      <c r="J6" s="342"/>
      <c r="K6" s="342"/>
      <c r="L6" s="342"/>
    </row>
    <row r="7" spans="1:12" ht="34" customHeight="1">
      <c r="A7" s="316" t="s">
        <v>634</v>
      </c>
      <c r="B7" s="345" t="s">
        <v>635</v>
      </c>
      <c r="C7" s="348" t="s">
        <v>636</v>
      </c>
      <c r="D7" s="310"/>
      <c r="E7" s="311"/>
      <c r="F7" s="342"/>
      <c r="G7" s="342"/>
      <c r="H7" s="342"/>
      <c r="I7" s="342"/>
      <c r="J7" s="342"/>
      <c r="K7" s="342"/>
      <c r="L7" s="342"/>
    </row>
    <row r="8" spans="1:12" ht="34" customHeight="1">
      <c r="A8" s="314"/>
      <c r="B8" s="314"/>
      <c r="C8" s="348" t="s">
        <v>637</v>
      </c>
      <c r="D8" s="310"/>
      <c r="E8" s="311"/>
      <c r="F8" s="342"/>
      <c r="G8" s="342"/>
      <c r="H8" s="342"/>
      <c r="I8" s="342"/>
      <c r="J8" s="342"/>
      <c r="K8" s="342"/>
      <c r="L8" s="342"/>
    </row>
    <row r="9" spans="1:12" ht="34" customHeight="1">
      <c r="A9" s="316" t="s">
        <v>638</v>
      </c>
      <c r="B9" s="345" t="s">
        <v>639</v>
      </c>
      <c r="C9" s="348" t="s">
        <v>669</v>
      </c>
      <c r="D9" s="310"/>
      <c r="E9" s="311"/>
      <c r="F9" s="342"/>
      <c r="G9" s="342"/>
      <c r="H9" s="342"/>
      <c r="I9" s="342"/>
      <c r="J9" s="342"/>
      <c r="K9" s="342"/>
      <c r="L9" s="342"/>
    </row>
    <row r="10" spans="1:12" ht="34" customHeight="1">
      <c r="A10" s="314"/>
      <c r="B10" s="314"/>
      <c r="C10" s="348" t="s">
        <v>640</v>
      </c>
      <c r="D10" s="310"/>
      <c r="E10" s="311"/>
      <c r="F10" s="342"/>
      <c r="G10" s="342"/>
      <c r="H10" s="342"/>
      <c r="I10" s="342"/>
      <c r="J10" s="342"/>
      <c r="K10" s="342"/>
      <c r="L10" s="342"/>
    </row>
    <row r="11" spans="1:12" ht="36">
      <c r="A11" s="317" t="s">
        <v>641</v>
      </c>
      <c r="B11" s="347" t="s">
        <v>642</v>
      </c>
      <c r="C11" s="348" t="s">
        <v>643</v>
      </c>
      <c r="D11" s="310"/>
      <c r="E11" s="311"/>
      <c r="F11" s="342"/>
      <c r="G11" s="342"/>
      <c r="H11" s="342"/>
      <c r="I11" s="342"/>
      <c r="J11" s="342"/>
      <c r="K11" s="342"/>
      <c r="L11" s="342"/>
    </row>
    <row r="12" spans="1:12" ht="51" customHeight="1">
      <c r="A12" s="317" t="s">
        <v>644</v>
      </c>
      <c r="B12" s="347" t="s">
        <v>645</v>
      </c>
      <c r="C12" s="328" t="s">
        <v>646</v>
      </c>
      <c r="D12" s="310"/>
      <c r="E12" s="311"/>
      <c r="F12" s="342"/>
      <c r="G12" s="342"/>
      <c r="H12" s="342"/>
      <c r="I12" s="342"/>
      <c r="J12" s="342"/>
      <c r="K12" s="342"/>
      <c r="L12" s="342"/>
    </row>
    <row r="13" spans="1:12" ht="51" customHeight="1">
      <c r="A13" s="317" t="s">
        <v>647</v>
      </c>
      <c r="B13" s="347" t="s">
        <v>648</v>
      </c>
      <c r="C13" s="328" t="s">
        <v>649</v>
      </c>
      <c r="D13" s="310"/>
      <c r="E13" s="311"/>
      <c r="F13" s="342"/>
      <c r="G13" s="342"/>
      <c r="H13" s="342"/>
      <c r="I13" s="342"/>
      <c r="J13" s="342"/>
      <c r="K13" s="342"/>
      <c r="L13" s="342"/>
    </row>
    <row r="14" spans="1:12" ht="51" customHeight="1">
      <c r="A14" s="317" t="s">
        <v>650</v>
      </c>
      <c r="B14" s="347" t="s">
        <v>651</v>
      </c>
      <c r="C14" s="328" t="s">
        <v>652</v>
      </c>
      <c r="D14" s="310"/>
      <c r="E14" s="311"/>
      <c r="F14" s="342"/>
      <c r="G14" s="342"/>
      <c r="H14" s="342"/>
      <c r="I14" s="342"/>
      <c r="J14" s="342"/>
      <c r="K14" s="342"/>
      <c r="L14" s="342"/>
    </row>
    <row r="15" spans="1:12" ht="34" customHeight="1">
      <c r="A15" s="316" t="s">
        <v>653</v>
      </c>
      <c r="B15" s="345" t="s">
        <v>654</v>
      </c>
      <c r="C15" s="348" t="s">
        <v>655</v>
      </c>
      <c r="D15" s="310"/>
      <c r="E15" s="311"/>
      <c r="F15" s="342"/>
      <c r="G15" s="342"/>
      <c r="H15" s="342"/>
      <c r="I15" s="342"/>
      <c r="J15" s="342"/>
      <c r="K15" s="342"/>
      <c r="L15" s="342"/>
    </row>
    <row r="16" spans="1:12" ht="34" customHeight="1">
      <c r="A16" s="314"/>
      <c r="B16" s="314"/>
      <c r="C16" s="348" t="s">
        <v>656</v>
      </c>
      <c r="D16" s="310"/>
      <c r="E16" s="311"/>
      <c r="F16" s="342"/>
      <c r="G16" s="342"/>
      <c r="H16" s="342"/>
      <c r="I16" s="342"/>
      <c r="J16" s="342"/>
      <c r="K16" s="342"/>
      <c r="L16" s="342"/>
    </row>
    <row r="17" spans="1:12" ht="36">
      <c r="A17" s="316" t="s">
        <v>657</v>
      </c>
      <c r="B17" s="347" t="s">
        <v>658</v>
      </c>
      <c r="C17" s="328" t="s">
        <v>659</v>
      </c>
      <c r="D17" s="310"/>
      <c r="E17" s="311"/>
      <c r="F17" s="342"/>
      <c r="G17" s="342"/>
      <c r="H17" s="342"/>
      <c r="I17" s="342"/>
      <c r="J17" s="342"/>
      <c r="K17" s="342"/>
      <c r="L17" s="342"/>
    </row>
    <row r="18" spans="1:12" ht="34" customHeight="1">
      <c r="A18" s="314"/>
      <c r="B18" s="347"/>
      <c r="C18" s="328" t="s">
        <v>660</v>
      </c>
      <c r="D18" s="310"/>
      <c r="E18" s="311"/>
      <c r="F18" s="342"/>
      <c r="G18" s="342"/>
      <c r="H18" s="342"/>
      <c r="I18" s="342"/>
      <c r="J18" s="342"/>
      <c r="K18" s="342"/>
      <c r="L18" s="342"/>
    </row>
    <row r="19" spans="1:12" ht="51" customHeight="1">
      <c r="A19" s="316" t="s">
        <v>661</v>
      </c>
      <c r="B19" s="345" t="s">
        <v>662</v>
      </c>
      <c r="C19" s="328" t="s">
        <v>663</v>
      </c>
      <c r="D19" s="310"/>
      <c r="E19" s="311"/>
      <c r="F19" s="342"/>
      <c r="G19" s="342"/>
      <c r="H19" s="342"/>
      <c r="I19" s="342"/>
      <c r="J19" s="342"/>
      <c r="K19" s="342"/>
      <c r="L19" s="342"/>
    </row>
    <row r="20" spans="1:12" ht="34" customHeight="1">
      <c r="A20" s="314"/>
      <c r="B20" s="314"/>
      <c r="C20" s="328" t="s">
        <v>664</v>
      </c>
      <c r="D20" s="310"/>
      <c r="E20" s="311"/>
      <c r="F20" s="342"/>
      <c r="G20" s="342"/>
      <c r="H20" s="342"/>
      <c r="I20" s="342"/>
      <c r="J20" s="342"/>
      <c r="K20" s="342"/>
      <c r="L20" s="342"/>
    </row>
    <row r="21" spans="1:12" ht="17">
      <c r="A21" s="343"/>
      <c r="B21" s="343"/>
      <c r="C21" s="343"/>
      <c r="D21" s="343"/>
      <c r="E21" s="343"/>
      <c r="F21" s="338"/>
      <c r="G21" s="338"/>
      <c r="H21" s="338"/>
      <c r="I21" s="338"/>
      <c r="J21" s="338"/>
      <c r="K21" s="338"/>
      <c r="L21" s="338"/>
    </row>
    <row r="22" spans="1:12" ht="17">
      <c r="A22" s="338"/>
      <c r="B22" s="338"/>
      <c r="C22" s="338"/>
      <c r="D22" s="338"/>
      <c r="E22" s="338"/>
      <c r="F22" s="338"/>
      <c r="G22" s="338"/>
      <c r="H22" s="338"/>
      <c r="I22" s="338"/>
      <c r="J22" s="338"/>
      <c r="K22" s="338"/>
      <c r="L22" s="338"/>
    </row>
    <row r="23" spans="1:12" ht="17">
      <c r="A23" s="338"/>
      <c r="B23" s="338"/>
      <c r="C23" s="338"/>
      <c r="D23" s="338"/>
      <c r="E23" s="338"/>
      <c r="F23" s="338"/>
      <c r="G23" s="338"/>
      <c r="H23" s="338"/>
      <c r="I23" s="338"/>
      <c r="J23" s="338"/>
      <c r="K23" s="338"/>
      <c r="L23" s="338"/>
    </row>
    <row r="24" spans="1:12" ht="17">
      <c r="A24" s="338"/>
      <c r="B24" s="338"/>
      <c r="C24" s="338"/>
      <c r="D24" s="338"/>
      <c r="E24" s="338"/>
      <c r="F24" s="338"/>
      <c r="G24" s="338"/>
      <c r="H24" s="338"/>
      <c r="I24" s="338"/>
      <c r="J24" s="338"/>
      <c r="K24" s="338"/>
      <c r="L24" s="338"/>
    </row>
    <row r="25" spans="1:12" ht="17">
      <c r="A25" s="338"/>
      <c r="B25" s="338"/>
      <c r="C25" s="338"/>
      <c r="D25" s="338"/>
      <c r="E25" s="338"/>
      <c r="F25" s="338"/>
      <c r="G25" s="338"/>
      <c r="H25" s="338"/>
      <c r="I25" s="338"/>
      <c r="J25" s="338"/>
      <c r="K25" s="338"/>
      <c r="L25" s="338"/>
    </row>
    <row r="26" spans="1:12" ht="17">
      <c r="A26" s="338"/>
      <c r="B26" s="338"/>
      <c r="C26" s="338"/>
      <c r="D26" s="338"/>
      <c r="E26" s="338"/>
      <c r="F26" s="338"/>
      <c r="G26" s="338"/>
      <c r="H26" s="338"/>
      <c r="I26" s="338"/>
      <c r="J26" s="338"/>
      <c r="K26" s="338"/>
      <c r="L26" s="338"/>
    </row>
    <row r="27" spans="1:12" ht="17">
      <c r="A27" s="338"/>
      <c r="B27" s="338"/>
      <c r="C27" s="338"/>
      <c r="D27" s="338"/>
      <c r="E27" s="338"/>
      <c r="F27" s="338"/>
      <c r="G27" s="338"/>
      <c r="H27" s="338"/>
      <c r="I27" s="338"/>
      <c r="J27" s="338"/>
      <c r="K27" s="338"/>
      <c r="L27" s="338"/>
    </row>
    <row r="28" spans="1:12" ht="17">
      <c r="A28" s="338"/>
      <c r="B28" s="349"/>
      <c r="C28" s="338"/>
      <c r="D28" s="338"/>
      <c r="E28" s="338"/>
      <c r="F28" s="338"/>
      <c r="G28" s="338"/>
      <c r="H28" s="338"/>
      <c r="I28" s="338"/>
      <c r="J28" s="338"/>
      <c r="K28" s="338"/>
      <c r="L28" s="338"/>
    </row>
    <row r="29" spans="1:12" ht="17">
      <c r="A29" s="338"/>
      <c r="B29" s="338"/>
      <c r="C29" s="338"/>
      <c r="D29" s="338"/>
      <c r="E29" s="338"/>
      <c r="F29" s="338"/>
      <c r="G29" s="338"/>
      <c r="H29" s="338"/>
      <c r="I29" s="338"/>
      <c r="J29" s="338"/>
      <c r="K29" s="338"/>
      <c r="L29" s="338"/>
    </row>
    <row r="30" spans="1:12" ht="17">
      <c r="A30" s="338"/>
      <c r="B30" s="338"/>
      <c r="C30" s="338"/>
      <c r="D30" s="338"/>
      <c r="E30" s="338"/>
      <c r="F30" s="338"/>
      <c r="G30" s="338"/>
      <c r="H30" s="338"/>
      <c r="I30" s="338"/>
      <c r="J30" s="338"/>
      <c r="K30" s="338"/>
      <c r="L30" s="338"/>
    </row>
    <row r="31" spans="1:12" ht="17">
      <c r="A31" s="338"/>
      <c r="B31" s="338"/>
      <c r="C31" s="338"/>
      <c r="D31" s="338"/>
      <c r="E31" s="338"/>
      <c r="F31" s="338"/>
      <c r="G31" s="338"/>
      <c r="H31" s="338"/>
      <c r="I31" s="338"/>
      <c r="J31" s="338"/>
      <c r="K31" s="338"/>
      <c r="L31" s="338"/>
    </row>
    <row r="32" spans="1:12" ht="17">
      <c r="A32" s="338"/>
      <c r="B32" s="338"/>
      <c r="C32" s="338"/>
      <c r="D32" s="338"/>
      <c r="E32" s="338"/>
      <c r="F32" s="338"/>
      <c r="G32" s="338"/>
      <c r="H32" s="338"/>
      <c r="I32" s="338"/>
      <c r="J32" s="338"/>
      <c r="K32" s="338"/>
      <c r="L32" s="338"/>
    </row>
    <row r="33" spans="1:12" ht="17">
      <c r="A33" s="338"/>
      <c r="B33" s="338"/>
      <c r="C33" s="338"/>
      <c r="D33" s="338"/>
      <c r="E33" s="338"/>
      <c r="F33" s="338"/>
      <c r="G33" s="338"/>
      <c r="H33" s="338"/>
      <c r="I33" s="338"/>
      <c r="J33" s="338"/>
      <c r="K33" s="338"/>
      <c r="L33" s="338"/>
    </row>
    <row r="34" spans="1:12" ht="17">
      <c r="A34" s="338"/>
      <c r="B34" s="338"/>
      <c r="C34" s="338"/>
      <c r="D34" s="338"/>
      <c r="E34" s="338"/>
      <c r="F34" s="338"/>
      <c r="G34" s="338"/>
      <c r="H34" s="338"/>
      <c r="I34" s="338"/>
      <c r="J34" s="338"/>
      <c r="K34" s="338"/>
      <c r="L34" s="338"/>
    </row>
    <row r="35" spans="1:12" ht="17">
      <c r="A35" s="338"/>
      <c r="B35" s="338"/>
      <c r="C35" s="338"/>
      <c r="D35" s="338"/>
      <c r="E35" s="338"/>
      <c r="F35" s="338"/>
      <c r="G35" s="338"/>
      <c r="H35" s="338"/>
      <c r="I35" s="338"/>
      <c r="J35" s="338"/>
      <c r="K35" s="338"/>
      <c r="L35" s="338"/>
    </row>
    <row r="36" spans="1:12" ht="17">
      <c r="A36" s="338"/>
      <c r="B36" s="338"/>
      <c r="C36" s="338"/>
      <c r="D36" s="338"/>
      <c r="E36" s="338"/>
      <c r="F36" s="338"/>
      <c r="G36" s="338"/>
      <c r="H36" s="338"/>
      <c r="I36" s="338"/>
      <c r="J36" s="338"/>
      <c r="K36" s="338"/>
      <c r="L36" s="338"/>
    </row>
    <row r="37" spans="1:12" ht="17">
      <c r="A37" s="338"/>
      <c r="B37" s="338"/>
      <c r="C37" s="338"/>
      <c r="D37" s="338"/>
      <c r="E37" s="338"/>
      <c r="F37" s="338"/>
      <c r="G37" s="338"/>
      <c r="H37" s="338"/>
      <c r="I37" s="338"/>
      <c r="J37" s="338"/>
      <c r="K37" s="338"/>
      <c r="L37" s="338"/>
    </row>
    <row r="38" spans="1:12" ht="17">
      <c r="A38" s="338"/>
      <c r="B38" s="338"/>
      <c r="C38" s="338"/>
      <c r="D38" s="338"/>
      <c r="E38" s="338"/>
      <c r="F38" s="338"/>
      <c r="G38" s="338"/>
      <c r="H38" s="338"/>
      <c r="I38" s="338"/>
      <c r="J38" s="338"/>
      <c r="K38" s="338"/>
      <c r="L38" s="338"/>
    </row>
    <row r="39" spans="1:12" ht="17">
      <c r="A39" s="338"/>
      <c r="B39" s="338"/>
      <c r="C39" s="338"/>
      <c r="D39" s="338"/>
      <c r="E39" s="338"/>
      <c r="F39" s="338"/>
      <c r="G39" s="338"/>
      <c r="H39" s="338"/>
      <c r="I39" s="338"/>
      <c r="J39" s="338"/>
      <c r="K39" s="338"/>
      <c r="L39" s="338"/>
    </row>
    <row r="40" spans="1:12" ht="17">
      <c r="A40" s="338"/>
      <c r="B40" s="338"/>
      <c r="C40" s="338"/>
      <c r="D40" s="338"/>
      <c r="E40" s="338"/>
      <c r="F40" s="338"/>
      <c r="G40" s="338"/>
      <c r="H40" s="338"/>
      <c r="I40" s="338"/>
      <c r="J40" s="338"/>
      <c r="K40" s="338"/>
      <c r="L40" s="338"/>
    </row>
    <row r="41" spans="1:12" ht="17">
      <c r="A41" s="338"/>
      <c r="B41" s="338"/>
      <c r="C41" s="338"/>
      <c r="D41" s="338"/>
      <c r="E41" s="338"/>
      <c r="F41" s="338"/>
      <c r="G41" s="338"/>
      <c r="H41" s="338"/>
      <c r="I41" s="338"/>
      <c r="J41" s="338"/>
      <c r="K41" s="338"/>
      <c r="L41" s="338"/>
    </row>
    <row r="42" spans="1:12" ht="17">
      <c r="A42" s="338"/>
      <c r="B42" s="338"/>
      <c r="C42" s="338"/>
      <c r="D42" s="338"/>
      <c r="E42" s="338"/>
      <c r="F42" s="338"/>
      <c r="G42" s="338"/>
      <c r="H42" s="338"/>
      <c r="I42" s="338"/>
      <c r="J42" s="338"/>
      <c r="K42" s="338"/>
      <c r="L42" s="338"/>
    </row>
    <row r="43" spans="1:12" ht="17">
      <c r="A43" s="338"/>
      <c r="B43" s="338"/>
      <c r="C43" s="338"/>
      <c r="D43" s="338"/>
      <c r="E43" s="338"/>
      <c r="F43" s="338"/>
      <c r="G43" s="338"/>
      <c r="H43" s="338"/>
      <c r="I43" s="338"/>
      <c r="J43" s="338"/>
      <c r="K43" s="338"/>
      <c r="L43" s="338"/>
    </row>
    <row r="44" spans="1:12" ht="17">
      <c r="A44" s="338"/>
      <c r="B44" s="338"/>
      <c r="C44" s="338"/>
      <c r="D44" s="338"/>
      <c r="E44" s="338"/>
      <c r="F44" s="338"/>
      <c r="G44" s="338"/>
      <c r="H44" s="338"/>
      <c r="I44" s="338"/>
      <c r="J44" s="338"/>
      <c r="K44" s="338"/>
      <c r="L44" s="338"/>
    </row>
    <row r="45" spans="1:12" ht="17">
      <c r="A45" s="338"/>
      <c r="B45" s="338"/>
      <c r="C45" s="338"/>
      <c r="D45" s="338"/>
      <c r="E45" s="338"/>
      <c r="F45" s="338"/>
      <c r="G45" s="338"/>
      <c r="H45" s="338"/>
      <c r="I45" s="338"/>
      <c r="J45" s="338"/>
      <c r="K45" s="338"/>
      <c r="L45" s="338"/>
    </row>
    <row r="46" spans="1:12" ht="17">
      <c r="A46" s="338"/>
      <c r="B46" s="338"/>
      <c r="C46" s="338"/>
      <c r="D46" s="338"/>
      <c r="E46" s="338"/>
      <c r="F46" s="338"/>
      <c r="G46" s="338"/>
      <c r="H46" s="338"/>
      <c r="I46" s="338"/>
      <c r="J46" s="338"/>
      <c r="K46" s="338"/>
      <c r="L46" s="338"/>
    </row>
    <row r="47" spans="1:12" ht="17">
      <c r="A47" s="338"/>
      <c r="B47" s="338"/>
      <c r="C47" s="338"/>
      <c r="D47" s="338"/>
      <c r="E47" s="338"/>
      <c r="F47" s="338"/>
      <c r="G47" s="338"/>
      <c r="H47" s="338"/>
      <c r="I47" s="338"/>
      <c r="J47" s="338"/>
      <c r="K47" s="338"/>
      <c r="L47" s="338"/>
    </row>
    <row r="48" spans="1:12" ht="17">
      <c r="A48" s="338"/>
      <c r="B48" s="338"/>
      <c r="C48" s="338"/>
      <c r="D48" s="338"/>
      <c r="E48" s="338"/>
      <c r="F48" s="338"/>
      <c r="G48" s="338"/>
      <c r="H48" s="338"/>
      <c r="I48" s="338"/>
      <c r="J48" s="338"/>
      <c r="K48" s="338"/>
      <c r="L48" s="338"/>
    </row>
    <row r="49" spans="1:12" ht="17">
      <c r="A49" s="338"/>
      <c r="B49" s="338"/>
      <c r="C49" s="338"/>
      <c r="D49" s="338"/>
      <c r="E49" s="338"/>
      <c r="F49" s="338"/>
      <c r="G49" s="338"/>
      <c r="H49" s="338"/>
      <c r="I49" s="338"/>
      <c r="J49" s="338"/>
      <c r="K49" s="338"/>
      <c r="L49" s="338"/>
    </row>
    <row r="50" spans="1:12" ht="17">
      <c r="A50" s="338"/>
      <c r="B50" s="338"/>
      <c r="C50" s="338"/>
      <c r="D50" s="338"/>
      <c r="E50" s="338"/>
      <c r="F50" s="338"/>
      <c r="G50" s="338"/>
      <c r="H50" s="338"/>
      <c r="I50" s="338"/>
      <c r="J50" s="338"/>
      <c r="K50" s="338"/>
      <c r="L50" s="338"/>
    </row>
    <row r="51" spans="1:12" ht="17">
      <c r="A51" s="338"/>
      <c r="B51" s="338"/>
      <c r="C51" s="338"/>
      <c r="D51" s="338"/>
      <c r="E51" s="338"/>
      <c r="F51" s="338"/>
      <c r="G51" s="338"/>
      <c r="H51" s="338"/>
      <c r="I51" s="338"/>
      <c r="J51" s="338"/>
      <c r="K51" s="338"/>
      <c r="L51" s="338"/>
    </row>
    <row r="52" spans="1:12" ht="17">
      <c r="A52" s="338"/>
      <c r="B52" s="338"/>
      <c r="C52" s="338"/>
      <c r="D52" s="338"/>
      <c r="E52" s="338"/>
      <c r="F52" s="338"/>
      <c r="G52" s="338"/>
      <c r="H52" s="338"/>
      <c r="I52" s="338"/>
      <c r="J52" s="338"/>
      <c r="K52" s="338"/>
      <c r="L52" s="338"/>
    </row>
    <row r="53" spans="1:12" ht="17">
      <c r="A53" s="338"/>
      <c r="B53" s="338"/>
      <c r="C53" s="338"/>
      <c r="D53" s="338"/>
      <c r="E53" s="338"/>
      <c r="F53" s="338"/>
      <c r="G53" s="338"/>
      <c r="H53" s="338"/>
      <c r="I53" s="338"/>
      <c r="J53" s="338"/>
      <c r="K53" s="338"/>
      <c r="L53" s="338"/>
    </row>
    <row r="54" spans="1:12" ht="17">
      <c r="A54" s="338"/>
      <c r="B54" s="338"/>
      <c r="C54" s="338"/>
      <c r="D54" s="338"/>
      <c r="E54" s="338"/>
      <c r="F54" s="338"/>
      <c r="G54" s="338"/>
      <c r="H54" s="338"/>
      <c r="I54" s="338"/>
      <c r="J54" s="338"/>
      <c r="K54" s="338"/>
      <c r="L54" s="338"/>
    </row>
    <row r="55" spans="1:12" ht="17">
      <c r="A55" s="338"/>
      <c r="B55" s="338"/>
      <c r="C55" s="338"/>
      <c r="D55" s="338"/>
      <c r="E55" s="338"/>
      <c r="F55" s="338"/>
      <c r="G55" s="338"/>
      <c r="H55" s="338"/>
      <c r="I55" s="338"/>
      <c r="J55" s="338"/>
      <c r="K55" s="338"/>
      <c r="L55" s="338"/>
    </row>
    <row r="56" spans="1:12" ht="17">
      <c r="A56" s="338"/>
      <c r="B56" s="338"/>
      <c r="C56" s="338"/>
      <c r="D56" s="338"/>
      <c r="E56" s="338"/>
      <c r="F56" s="338"/>
      <c r="G56" s="338"/>
      <c r="H56" s="338"/>
      <c r="I56" s="338"/>
      <c r="J56" s="338"/>
      <c r="K56" s="338"/>
      <c r="L56" s="338"/>
    </row>
    <row r="57" spans="1:12" ht="17">
      <c r="A57" s="338"/>
      <c r="B57" s="338"/>
      <c r="C57" s="338"/>
      <c r="D57" s="338"/>
      <c r="E57" s="338"/>
      <c r="F57" s="338"/>
      <c r="G57" s="338"/>
      <c r="H57" s="338"/>
      <c r="I57" s="338"/>
      <c r="J57" s="338"/>
      <c r="K57" s="338"/>
      <c r="L57" s="338"/>
    </row>
    <row r="58" spans="1:12" ht="17">
      <c r="A58" s="338"/>
      <c r="B58" s="338"/>
      <c r="C58" s="338"/>
      <c r="D58" s="338"/>
      <c r="E58" s="338"/>
      <c r="F58" s="338"/>
      <c r="G58" s="338"/>
      <c r="H58" s="338"/>
      <c r="I58" s="338"/>
      <c r="J58" s="338"/>
      <c r="K58" s="338"/>
      <c r="L58" s="338"/>
    </row>
    <row r="59" spans="1:12" ht="17">
      <c r="A59" s="338"/>
      <c r="B59" s="338"/>
      <c r="C59" s="338"/>
      <c r="D59" s="338"/>
      <c r="E59" s="338"/>
      <c r="F59" s="338"/>
      <c r="G59" s="338"/>
      <c r="H59" s="338"/>
      <c r="I59" s="338"/>
      <c r="J59" s="338"/>
      <c r="K59" s="338"/>
      <c r="L59" s="338"/>
    </row>
    <row r="60" spans="1:12" ht="17">
      <c r="A60" s="338"/>
      <c r="B60" s="338"/>
      <c r="C60" s="338"/>
      <c r="D60" s="338"/>
      <c r="E60" s="338"/>
      <c r="F60" s="338"/>
      <c r="G60" s="338"/>
      <c r="H60" s="338"/>
      <c r="I60" s="338"/>
      <c r="J60" s="338"/>
      <c r="K60" s="338"/>
      <c r="L60" s="338"/>
    </row>
    <row r="61" spans="1:12" ht="17">
      <c r="A61" s="338"/>
      <c r="B61" s="338"/>
      <c r="C61" s="338"/>
      <c r="D61" s="338"/>
      <c r="E61" s="338"/>
      <c r="F61" s="338"/>
      <c r="G61" s="338"/>
      <c r="H61" s="338"/>
      <c r="I61" s="338"/>
      <c r="J61" s="338"/>
      <c r="K61" s="338"/>
      <c r="L61" s="338"/>
    </row>
    <row r="62" spans="1:12" ht="17">
      <c r="A62" s="338"/>
      <c r="B62" s="338"/>
      <c r="C62" s="338"/>
      <c r="D62" s="338"/>
      <c r="E62" s="338"/>
      <c r="F62" s="338"/>
      <c r="G62" s="338"/>
      <c r="H62" s="338"/>
      <c r="I62" s="338"/>
      <c r="J62" s="338"/>
      <c r="K62" s="338"/>
      <c r="L62" s="338"/>
    </row>
    <row r="63" spans="1:12" ht="17">
      <c r="A63" s="338"/>
      <c r="B63" s="338"/>
      <c r="C63" s="338"/>
      <c r="D63" s="338"/>
      <c r="E63" s="338"/>
      <c r="F63" s="338"/>
      <c r="G63" s="338"/>
      <c r="H63" s="338"/>
      <c r="I63" s="338"/>
      <c r="J63" s="338"/>
      <c r="K63" s="338"/>
      <c r="L63" s="338"/>
    </row>
    <row r="64" spans="1:12" ht="17">
      <c r="A64" s="338"/>
      <c r="B64" s="338"/>
      <c r="C64" s="338"/>
      <c r="D64" s="338"/>
      <c r="E64" s="338"/>
      <c r="F64" s="338"/>
      <c r="G64" s="338"/>
      <c r="H64" s="338"/>
      <c r="I64" s="338"/>
      <c r="J64" s="338"/>
      <c r="K64" s="338"/>
      <c r="L64" s="338"/>
    </row>
    <row r="65" spans="1:12" ht="17">
      <c r="A65" s="338"/>
      <c r="B65" s="338"/>
      <c r="C65" s="338"/>
      <c r="D65" s="338"/>
      <c r="E65" s="338"/>
      <c r="F65" s="338"/>
      <c r="G65" s="338"/>
      <c r="H65" s="338"/>
      <c r="I65" s="338"/>
      <c r="J65" s="338"/>
      <c r="K65" s="338"/>
      <c r="L65" s="338"/>
    </row>
    <row r="66" spans="1:12" ht="17">
      <c r="A66" s="338"/>
      <c r="B66" s="338"/>
      <c r="C66" s="338"/>
      <c r="D66" s="338"/>
      <c r="E66" s="338"/>
      <c r="F66" s="338"/>
      <c r="G66" s="338"/>
      <c r="H66" s="338"/>
      <c r="I66" s="338"/>
      <c r="J66" s="338"/>
      <c r="K66" s="338"/>
      <c r="L66" s="338"/>
    </row>
    <row r="67" spans="1:12" ht="17">
      <c r="A67" s="338"/>
      <c r="B67" s="338"/>
      <c r="C67" s="338"/>
      <c r="D67" s="338"/>
      <c r="E67" s="338"/>
      <c r="F67" s="338"/>
      <c r="G67" s="338"/>
      <c r="H67" s="338"/>
      <c r="I67" s="338"/>
      <c r="J67" s="338"/>
      <c r="K67" s="338"/>
      <c r="L67" s="338"/>
    </row>
    <row r="68" spans="1:12" ht="17">
      <c r="A68" s="338"/>
      <c r="B68" s="338"/>
      <c r="C68" s="338"/>
      <c r="D68" s="338"/>
      <c r="E68" s="338"/>
      <c r="F68" s="338"/>
      <c r="G68" s="338"/>
      <c r="H68" s="338"/>
      <c r="I68" s="338"/>
      <c r="J68" s="338"/>
      <c r="K68" s="338"/>
      <c r="L68" s="338"/>
    </row>
    <row r="69" spans="1:12" ht="17">
      <c r="A69" s="338"/>
      <c r="B69" s="338"/>
      <c r="C69" s="338"/>
      <c r="D69" s="338"/>
      <c r="E69" s="338"/>
      <c r="F69" s="338"/>
      <c r="G69" s="338"/>
      <c r="H69" s="338"/>
      <c r="I69" s="338"/>
      <c r="J69" s="338"/>
      <c r="K69" s="338"/>
      <c r="L69" s="338"/>
    </row>
    <row r="70" spans="1:12" ht="17">
      <c r="A70" s="338"/>
      <c r="B70" s="338"/>
      <c r="C70" s="338"/>
      <c r="D70" s="338"/>
      <c r="E70" s="338"/>
      <c r="F70" s="338"/>
      <c r="G70" s="338"/>
      <c r="H70" s="338"/>
      <c r="I70" s="338"/>
      <c r="J70" s="338"/>
      <c r="K70" s="338"/>
      <c r="L70" s="338"/>
    </row>
    <row r="71" spans="1:12" ht="17">
      <c r="A71" s="338"/>
      <c r="B71" s="338"/>
      <c r="C71" s="338"/>
      <c r="D71" s="338"/>
      <c r="E71" s="338"/>
      <c r="F71" s="338"/>
      <c r="G71" s="338"/>
      <c r="H71" s="338"/>
      <c r="I71" s="338"/>
      <c r="J71" s="338"/>
      <c r="K71" s="338"/>
      <c r="L71" s="338"/>
    </row>
    <row r="72" spans="1:12" ht="17">
      <c r="A72" s="338"/>
      <c r="B72" s="338"/>
      <c r="C72" s="338"/>
      <c r="D72" s="338"/>
      <c r="E72" s="338"/>
      <c r="F72" s="338"/>
      <c r="G72" s="338"/>
      <c r="H72" s="338"/>
      <c r="I72" s="338"/>
      <c r="J72" s="338"/>
      <c r="K72" s="338"/>
      <c r="L72" s="338"/>
    </row>
    <row r="73" spans="1:12" ht="17">
      <c r="A73" s="338"/>
      <c r="B73" s="338"/>
      <c r="C73" s="338"/>
      <c r="D73" s="338"/>
      <c r="E73" s="338"/>
      <c r="F73" s="338"/>
      <c r="G73" s="338"/>
      <c r="H73" s="338"/>
      <c r="I73" s="338"/>
      <c r="J73" s="338"/>
      <c r="K73" s="338"/>
      <c r="L73" s="338"/>
    </row>
    <row r="74" spans="1:12" ht="17">
      <c r="A74" s="338"/>
      <c r="B74" s="338"/>
      <c r="C74" s="338"/>
      <c r="D74" s="338"/>
      <c r="E74" s="338"/>
      <c r="F74" s="338"/>
      <c r="G74" s="338"/>
      <c r="H74" s="338"/>
      <c r="I74" s="338"/>
      <c r="J74" s="338"/>
      <c r="K74" s="338"/>
      <c r="L74" s="338"/>
    </row>
    <row r="75" spans="1:12" ht="17">
      <c r="A75" s="338"/>
      <c r="B75" s="338"/>
      <c r="C75" s="338"/>
      <c r="D75" s="338"/>
      <c r="E75" s="338"/>
      <c r="F75" s="338"/>
      <c r="G75" s="338"/>
      <c r="H75" s="338"/>
      <c r="I75" s="338"/>
      <c r="J75" s="338"/>
      <c r="K75" s="338"/>
      <c r="L75" s="338"/>
    </row>
    <row r="76" spans="1:12" ht="17">
      <c r="A76" s="338"/>
      <c r="B76" s="338"/>
      <c r="C76" s="338"/>
      <c r="D76" s="338"/>
      <c r="E76" s="338"/>
      <c r="F76" s="338"/>
      <c r="G76" s="338"/>
      <c r="H76" s="338"/>
      <c r="I76" s="338"/>
      <c r="J76" s="338"/>
      <c r="K76" s="338"/>
      <c r="L76" s="338"/>
    </row>
    <row r="77" spans="1:12" ht="17">
      <c r="A77" s="338"/>
      <c r="B77" s="338"/>
      <c r="C77" s="338"/>
      <c r="D77" s="338"/>
      <c r="E77" s="338"/>
      <c r="F77" s="338"/>
      <c r="G77" s="338"/>
      <c r="H77" s="338"/>
      <c r="I77" s="338"/>
      <c r="J77" s="338"/>
      <c r="K77" s="338"/>
      <c r="L77" s="338"/>
    </row>
    <row r="78" spans="1:12" ht="17">
      <c r="A78" s="338"/>
      <c r="B78" s="338"/>
      <c r="C78" s="338"/>
      <c r="D78" s="338"/>
      <c r="E78" s="338"/>
      <c r="F78" s="338"/>
      <c r="G78" s="338"/>
      <c r="H78" s="338"/>
      <c r="I78" s="338"/>
      <c r="J78" s="338"/>
      <c r="K78" s="338"/>
      <c r="L78" s="338"/>
    </row>
    <row r="79" spans="1:12" ht="17">
      <c r="A79" s="338"/>
      <c r="B79" s="338"/>
      <c r="C79" s="338"/>
      <c r="D79" s="338"/>
      <c r="E79" s="338"/>
      <c r="F79" s="338"/>
      <c r="G79" s="338"/>
      <c r="H79" s="338"/>
      <c r="I79" s="338"/>
      <c r="J79" s="338"/>
      <c r="K79" s="338"/>
      <c r="L79" s="338"/>
    </row>
    <row r="80" spans="1:12" ht="17">
      <c r="A80" s="338"/>
      <c r="B80" s="338"/>
      <c r="C80" s="338"/>
      <c r="D80" s="338"/>
      <c r="E80" s="338"/>
      <c r="F80" s="338"/>
      <c r="G80" s="338"/>
      <c r="H80" s="338"/>
      <c r="I80" s="338"/>
      <c r="J80" s="338"/>
      <c r="K80" s="338"/>
      <c r="L80" s="338"/>
    </row>
    <row r="81" spans="1:12" ht="17">
      <c r="A81" s="338"/>
      <c r="B81" s="338"/>
      <c r="C81" s="338"/>
      <c r="D81" s="338"/>
      <c r="E81" s="338"/>
      <c r="F81" s="338"/>
      <c r="G81" s="338"/>
      <c r="H81" s="338"/>
      <c r="I81" s="338"/>
      <c r="J81" s="338"/>
      <c r="K81" s="338"/>
      <c r="L81" s="338"/>
    </row>
    <row r="82" spans="1:12" ht="17">
      <c r="A82" s="338"/>
      <c r="B82" s="338"/>
      <c r="C82" s="338"/>
      <c r="D82" s="338"/>
      <c r="E82" s="338"/>
      <c r="F82" s="338"/>
      <c r="G82" s="338"/>
      <c r="H82" s="338"/>
      <c r="I82" s="338"/>
      <c r="J82" s="338"/>
      <c r="K82" s="338"/>
      <c r="L82" s="338"/>
    </row>
    <row r="83" spans="1:12" ht="17">
      <c r="A83" s="338"/>
      <c r="B83" s="338"/>
      <c r="C83" s="338"/>
      <c r="D83" s="338"/>
      <c r="E83" s="338"/>
      <c r="F83" s="338"/>
      <c r="G83" s="338"/>
      <c r="H83" s="338"/>
      <c r="I83" s="338"/>
      <c r="J83" s="338"/>
      <c r="K83" s="338"/>
      <c r="L83" s="338"/>
    </row>
    <row r="84" spans="1:12" ht="17">
      <c r="A84" s="338"/>
      <c r="B84" s="338"/>
      <c r="C84" s="338"/>
      <c r="D84" s="338"/>
      <c r="E84" s="338"/>
      <c r="F84" s="338"/>
      <c r="G84" s="338"/>
      <c r="H84" s="338"/>
      <c r="I84" s="338"/>
      <c r="J84" s="338"/>
      <c r="K84" s="338"/>
      <c r="L84" s="338"/>
    </row>
    <row r="85" spans="1:12" ht="17">
      <c r="A85" s="338"/>
      <c r="B85" s="338"/>
      <c r="C85" s="338"/>
      <c r="D85" s="338"/>
      <c r="E85" s="338"/>
      <c r="F85" s="338"/>
      <c r="G85" s="338"/>
      <c r="H85" s="338"/>
      <c r="I85" s="338"/>
      <c r="J85" s="338"/>
      <c r="K85" s="338"/>
      <c r="L85" s="338"/>
    </row>
    <row r="86" spans="1:12" ht="17">
      <c r="A86" s="338"/>
      <c r="B86" s="338"/>
      <c r="C86" s="338"/>
      <c r="D86" s="338"/>
      <c r="E86" s="338"/>
      <c r="F86" s="338"/>
      <c r="G86" s="338"/>
      <c r="H86" s="338"/>
      <c r="I86" s="338"/>
      <c r="J86" s="338"/>
      <c r="K86" s="338"/>
      <c r="L86" s="338"/>
    </row>
    <row r="87" spans="1:12" ht="17">
      <c r="A87" s="338"/>
      <c r="B87" s="338"/>
      <c r="C87" s="338"/>
      <c r="D87" s="338"/>
      <c r="E87" s="338"/>
      <c r="F87" s="338"/>
      <c r="G87" s="338"/>
      <c r="H87" s="338"/>
      <c r="I87" s="338"/>
      <c r="J87" s="338"/>
      <c r="K87" s="338"/>
      <c r="L87" s="338"/>
    </row>
    <row r="88" spans="1:12" ht="17">
      <c r="A88" s="338"/>
      <c r="B88" s="338"/>
      <c r="C88" s="338"/>
      <c r="D88" s="338"/>
      <c r="E88" s="338"/>
      <c r="F88" s="338"/>
      <c r="G88" s="338"/>
      <c r="H88" s="338"/>
      <c r="I88" s="338"/>
      <c r="J88" s="338"/>
      <c r="K88" s="338"/>
      <c r="L88" s="338"/>
    </row>
    <row r="89" spans="1:12" ht="17">
      <c r="A89" s="338"/>
      <c r="B89" s="338"/>
      <c r="C89" s="338"/>
      <c r="D89" s="338"/>
      <c r="E89" s="338"/>
      <c r="F89" s="338"/>
      <c r="G89" s="338"/>
      <c r="H89" s="338"/>
      <c r="I89" s="338"/>
      <c r="J89" s="338"/>
      <c r="K89" s="338"/>
      <c r="L89" s="338"/>
    </row>
    <row r="90" spans="1:12" ht="17">
      <c r="A90" s="338"/>
      <c r="B90" s="338"/>
      <c r="C90" s="338"/>
      <c r="D90" s="338"/>
      <c r="E90" s="338"/>
      <c r="F90" s="338"/>
      <c r="G90" s="338"/>
      <c r="H90" s="338"/>
      <c r="I90" s="338"/>
      <c r="J90" s="338"/>
      <c r="K90" s="338"/>
      <c r="L90" s="338"/>
    </row>
    <row r="91" spans="1:12" ht="17">
      <c r="A91" s="338"/>
      <c r="B91" s="338"/>
      <c r="C91" s="338"/>
      <c r="D91" s="338"/>
      <c r="E91" s="338"/>
      <c r="F91" s="338"/>
      <c r="G91" s="338"/>
      <c r="H91" s="338"/>
      <c r="I91" s="338"/>
      <c r="J91" s="338"/>
      <c r="K91" s="338"/>
      <c r="L91" s="338"/>
    </row>
    <row r="92" spans="1:12" ht="17">
      <c r="A92" s="338"/>
      <c r="B92" s="338"/>
      <c r="C92" s="338"/>
      <c r="D92" s="338"/>
      <c r="E92" s="338"/>
      <c r="F92" s="338"/>
      <c r="G92" s="338"/>
      <c r="H92" s="338"/>
      <c r="I92" s="338"/>
      <c r="J92" s="338"/>
      <c r="K92" s="338"/>
      <c r="L92" s="338"/>
    </row>
  </sheetData>
  <mergeCells count="31">
    <mergeCell ref="B15:B16"/>
    <mergeCell ref="C15:E15"/>
    <mergeCell ref="C16:E16"/>
    <mergeCell ref="C17:E17"/>
    <mergeCell ref="C5:E5"/>
    <mergeCell ref="C6:E6"/>
    <mergeCell ref="C7:E7"/>
    <mergeCell ref="C8:E8"/>
    <mergeCell ref="C9:E9"/>
    <mergeCell ref="C18:E18"/>
    <mergeCell ref="C19:E19"/>
    <mergeCell ref="C20:E20"/>
    <mergeCell ref="B19:B20"/>
    <mergeCell ref="A7:A8"/>
    <mergeCell ref="B7:B8"/>
    <mergeCell ref="B9:B10"/>
    <mergeCell ref="A9:A10"/>
    <mergeCell ref="C10:E10"/>
    <mergeCell ref="C11:E11"/>
    <mergeCell ref="A15:A16"/>
    <mergeCell ref="A17:A18"/>
    <mergeCell ref="A19:A20"/>
    <mergeCell ref="C12:E12"/>
    <mergeCell ref="C13:E13"/>
    <mergeCell ref="C14:E14"/>
    <mergeCell ref="C2:E2"/>
    <mergeCell ref="C3:E3"/>
    <mergeCell ref="C4:E4"/>
    <mergeCell ref="C1:E1"/>
    <mergeCell ref="A2:A3"/>
    <mergeCell ref="B2:B3"/>
  </mergeCells>
  <phoneticPr fontId="45"/>
  <hyperlinks>
    <hyperlink ref="B2" r:id="rId1" xr:uid="{00000000-0004-0000-0700-000000000000}"/>
    <hyperlink ref="B4" r:id="rId2" xr:uid="{00000000-0004-0000-0700-000001000000}"/>
    <hyperlink ref="B5" r:id="rId3" xr:uid="{00000000-0004-0000-0700-000002000000}"/>
    <hyperlink ref="B6" r:id="rId4" xr:uid="{00000000-0004-0000-0700-000003000000}"/>
    <hyperlink ref="B7" r:id="rId5" xr:uid="{00000000-0004-0000-0700-000004000000}"/>
    <hyperlink ref="B9" r:id="rId6" xr:uid="{00000000-0004-0000-0700-000005000000}"/>
    <hyperlink ref="B11" r:id="rId7" xr:uid="{00000000-0004-0000-0700-000006000000}"/>
    <hyperlink ref="B12" r:id="rId8" xr:uid="{00000000-0004-0000-0700-000007000000}"/>
    <hyperlink ref="B13" r:id="rId9" xr:uid="{00000000-0004-0000-0700-000008000000}"/>
    <hyperlink ref="B14" r:id="rId10" xr:uid="{00000000-0004-0000-0700-000009000000}"/>
    <hyperlink ref="B15" r:id="rId11" xr:uid="{00000000-0004-0000-0700-00000A000000}"/>
    <hyperlink ref="B17" r:id="rId12" xr:uid="{00000000-0004-0000-0700-00000B000000}"/>
    <hyperlink ref="B19" r:id="rId13" xr:uid="{00000000-0004-0000-0700-00000C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8</vt:i4>
      </vt:variant>
    </vt:vector>
  </HeadingPairs>
  <TitlesOfParts>
    <vt:vector size="8" baseType="lpstr">
      <vt:lpstr> 試験観点マトリクス</vt:lpstr>
      <vt:lpstr> 試験観点(2.0) </vt:lpstr>
      <vt:lpstr>試験計画書(マイルストーン)</vt:lpstr>
      <vt:lpstr>試験計画書(Hotfix) </vt:lpstr>
      <vt:lpstr> 試験観点(1.9)</vt:lpstr>
      <vt:lpstr>試験計画_work</vt:lpstr>
      <vt:lpstr>ユーザーインターフェースチェックリスト</vt:lpstr>
      <vt:lpstr>アクセシビリティチェックリスト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斉藤（甲）</cp:lastModifiedBy>
  <dcterms:modified xsi:type="dcterms:W3CDTF">2022-05-30T05:32:09Z</dcterms:modified>
</cp:coreProperties>
</file>